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Arkusz1" sheetId="1" r:id="rId1"/>
    <sheet name="Arkusz2" sheetId="2" r:id="rId2"/>
    <sheet name="Arkusz3" sheetId="3" r:id="rId3"/>
  </sheets>
  <definedNames>
    <definedName name="Excel_BuiltIn__FilterDatabase">'Arkusz1'!$B$853:$J$858</definedName>
    <definedName name="Excel_BuiltIn_Print_Area">'Arkusz1'!$A$1:$J$1434</definedName>
    <definedName name="_xlnm.Print_Area" localSheetId="0">'Arkusz1'!$A$1:$I$83</definedName>
  </definedNames>
  <calcPr fullCalcOnLoad="1"/>
</workbook>
</file>

<file path=xl/sharedStrings.xml><?xml version="1.0" encoding="utf-8"?>
<sst xmlns="http://schemas.openxmlformats.org/spreadsheetml/2006/main" count="153" uniqueCount="74">
  <si>
    <t>Pakiet Nr 1</t>
  </si>
  <si>
    <t>L.p.</t>
  </si>
  <si>
    <t>Nazwa</t>
  </si>
  <si>
    <t>j.m.</t>
  </si>
  <si>
    <t>Ilość</t>
  </si>
  <si>
    <t>Cena jednostkowa netto</t>
  </si>
  <si>
    <t>Wartość netto</t>
  </si>
  <si>
    <t>Stawka VAT</t>
  </si>
  <si>
    <t>Wartość brutto</t>
  </si>
  <si>
    <t>Producent</t>
  </si>
  <si>
    <t>szt.</t>
  </si>
  <si>
    <t>OGÓŁEM</t>
  </si>
  <si>
    <t>*Opakowanie jednostkowe wyrobu zawierające  widoczne oznakowanie CE, nr serii, datę ważności oraz znak jednorazowego użycia, na opakowaniu widoczny rozmiar oraz ilość sztuk w opakowaniu</t>
  </si>
  <si>
    <t xml:space="preserve">Pakiet Nr 2  </t>
  </si>
  <si>
    <t>Lp.</t>
  </si>
  <si>
    <t>Nazwa leku</t>
  </si>
  <si>
    <t xml:space="preserve">j. m. </t>
  </si>
  <si>
    <t>Cena jednostkowa brutto</t>
  </si>
  <si>
    <t>Butelka  szklana  150 ml</t>
  </si>
  <si>
    <t>szt</t>
  </si>
  <si>
    <t>Butelka szklana   100 ml</t>
  </si>
  <si>
    <t>Butelka szklana   1000 ml</t>
  </si>
  <si>
    <t>Butelka szklana   125 ml</t>
  </si>
  <si>
    <t>Butelka szklana   250 ml</t>
  </si>
  <si>
    <t>Butelka szklana   500 ml</t>
  </si>
  <si>
    <t>Butelka szklana  200 ml</t>
  </si>
  <si>
    <t>Butelka szklana  40 ml</t>
  </si>
  <si>
    <t>Butelka szklana  65 ml</t>
  </si>
  <si>
    <t>Butelka szklana 10 ml</t>
  </si>
  <si>
    <t>Butelka szklana 15 ml</t>
  </si>
  <si>
    <t>Butelka szklana 20 ml</t>
  </si>
  <si>
    <t>Etykieta " Trucizna "  samoprzylep.</t>
  </si>
  <si>
    <t xml:space="preserve">Etykieta biała samoprzylep. 35 x 6 cm </t>
  </si>
  <si>
    <t xml:space="preserve">Etykieta pomar.samoprzylep.35 x 6 cm </t>
  </si>
  <si>
    <t>Foremki do czopków 2g (25x12)</t>
  </si>
  <si>
    <t>op</t>
  </si>
  <si>
    <t>Nakrętki na butelki śr .18 mm</t>
  </si>
  <si>
    <t>Nakrętki na butelki śr. 32 mm</t>
  </si>
  <si>
    <t>Nakrętki na butelki śr.22 mm</t>
  </si>
  <si>
    <t>Nakrętki na butelki śr.28 mm</t>
  </si>
  <si>
    <t>Nakrętki z kroplomierzem (18mm)</t>
  </si>
  <si>
    <t xml:space="preserve">Podkładki pergam.śr. 100 mm x 100 szt </t>
  </si>
  <si>
    <t>Podkładki pergam.śr. 90 mm x 100 szt</t>
  </si>
  <si>
    <t>Pudełka apteczne białe  a 100 g</t>
  </si>
  <si>
    <t>Pudełka apteczne białe  a 50 g</t>
  </si>
  <si>
    <t>Pudełka apteczne białe  a 500 g</t>
  </si>
  <si>
    <t>Pudełka apteczne białe a 10 g</t>
  </si>
  <si>
    <t>Pudełka apteczne białe a 150 g</t>
  </si>
  <si>
    <t>Pudełka apteczne białe a 200 g</t>
  </si>
  <si>
    <t>Pudełka apteczne białe a 30 g</t>
  </si>
  <si>
    <t>Stojak do foremek na czopki</t>
  </si>
  <si>
    <t>Torebki apt. Białe  12 x 17 cm x 100 szt</t>
  </si>
  <si>
    <t>Torebki apt.pomar.12 x17 cm x 100 szt</t>
  </si>
  <si>
    <t xml:space="preserve">Pakiet Nr 3  </t>
  </si>
  <si>
    <t>Paski do  glukometrów Optium Xido x  50 szt</t>
  </si>
  <si>
    <t>Pakiet Nr 4</t>
  </si>
  <si>
    <t>Zofenil 30 mg x 28 tabl.</t>
  </si>
  <si>
    <t>Zofenil 7,5 mg x 28 tabl.</t>
  </si>
  <si>
    <t>Primacor 10 mg x 28 tabl.</t>
  </si>
  <si>
    <t>Primacor 20 mg x 28 tabl.</t>
  </si>
  <si>
    <t xml:space="preserve">Trifas 5mg/ml x amp.a 4 ml </t>
  </si>
  <si>
    <t>Trifas 200 mg x 20 tabl.</t>
  </si>
  <si>
    <t>Tractocile inj.6,75 mg/ 0,9 ml x 1 fiol</t>
  </si>
  <si>
    <t>Tractocile inj. 37,5 mg/ 5 ml x 1 fiol</t>
  </si>
  <si>
    <t>Eyelea 40 mg/ml ampułkostrzykawka</t>
  </si>
  <si>
    <t>20 % Chlorhexydyna 100 g</t>
  </si>
  <si>
    <t>Iruxol Mono maść 20 g</t>
  </si>
  <si>
    <t>Actiferol Fe Start 7 mg x 30 saszetek</t>
  </si>
  <si>
    <t>NeoRecormon 500 j.m. X 6 amp.</t>
  </si>
  <si>
    <t>Cathejell żel 8,5 g a 25 sztuk</t>
  </si>
  <si>
    <t>Cytrynian sodu a 500 g</t>
  </si>
  <si>
    <t>Jałowy plaster na włókninie do mocowania kaniul zaokrąglone brzegi' klej akrylowy ' rozmiar 7-8 cm – 4,5-5,5 cm ,,łatwość przyklejania i odklejania od skóry, nie może powodować odczynów skórnych *</t>
  </si>
  <si>
    <t>………………………………………..</t>
  </si>
  <si>
    <t>podpis Wykonawcy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</si>
</sst>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38">
    <font>
      <sz val="10"/>
      <name val="MS Sans Serif"/>
      <family val="2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Fill="1" applyBorder="1" applyAlignment="1" applyProtection="1">
      <alignment vertical="center"/>
      <protection/>
    </xf>
    <xf numFmtId="9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4" fontId="20" fillId="0" borderId="10" xfId="0" applyNumberFormat="1" applyFont="1" applyFill="1" applyBorder="1" applyAlignment="1" applyProtection="1">
      <alignment horizontal="center" vertical="center" wrapText="1"/>
      <protection/>
    </xf>
    <xf numFmtId="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3" fontId="19" fillId="0" borderId="10" xfId="0" applyNumberFormat="1" applyFont="1" applyFill="1" applyBorder="1" applyAlignment="1" applyProtection="1">
      <alignment horizontal="center" vertical="center" wrapText="1"/>
      <protection/>
    </xf>
    <xf numFmtId="4" fontId="19" fillId="0" borderId="10" xfId="0" applyNumberFormat="1" applyFont="1" applyFill="1" applyBorder="1" applyAlignment="1" applyProtection="1">
      <alignment horizontal="center" vertical="center"/>
      <protection/>
    </xf>
    <xf numFmtId="9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2" fontId="19" fillId="0" borderId="10" xfId="0" applyNumberFormat="1" applyFont="1" applyFill="1" applyBorder="1" applyAlignment="1" applyProtection="1">
      <alignment horizontal="center" vertical="center" wrapText="1"/>
      <protection/>
    </xf>
    <xf numFmtId="9" fontId="19" fillId="0" borderId="10" xfId="0" applyNumberFormat="1" applyFont="1" applyFill="1" applyBorder="1" applyAlignment="1" applyProtection="1">
      <alignment horizontal="center" vertical="center" wrapText="1"/>
      <protection/>
    </xf>
    <xf numFmtId="4" fontId="19" fillId="33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 horizontal="left" vertical="center"/>
      <protection/>
    </xf>
    <xf numFmtId="4" fontId="20" fillId="34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/>
      <protection/>
    </xf>
    <xf numFmtId="0" fontId="20" fillId="0" borderId="10" xfId="0" applyFont="1" applyBorder="1" applyAlignment="1">
      <alignment horizontal="center"/>
    </xf>
    <xf numFmtId="4" fontId="20" fillId="35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0"/>
  <sheetViews>
    <sheetView tabSelected="1" zoomScale="66" zoomScaleNormal="66" zoomScalePageLayoutView="0" workbookViewId="0" topLeftCell="A1">
      <selection activeCell="B5" sqref="B5"/>
    </sheetView>
  </sheetViews>
  <sheetFormatPr defaultColWidth="11.57421875" defaultRowHeight="12.75"/>
  <cols>
    <col min="1" max="1" width="11.57421875" style="0" customWidth="1"/>
    <col min="2" max="2" width="63.00390625" style="0" customWidth="1"/>
    <col min="3" max="5" width="11.57421875" style="0" customWidth="1"/>
    <col min="6" max="7" width="26.7109375" style="0" customWidth="1"/>
    <col min="8" max="8" width="11.57421875" style="0" customWidth="1"/>
    <col min="9" max="9" width="17.421875" style="0" customWidth="1"/>
  </cols>
  <sheetData>
    <row r="2" spans="1:9" ht="15.75">
      <c r="A2" s="1"/>
      <c r="B2" s="2" t="s">
        <v>0</v>
      </c>
      <c r="C2" s="1"/>
      <c r="D2" s="3"/>
      <c r="E2" s="1"/>
      <c r="F2" s="4"/>
      <c r="G2" s="5"/>
      <c r="H2" s="1"/>
      <c r="I2" s="1"/>
    </row>
    <row r="3" spans="1:9" ht="15.75">
      <c r="A3" s="1"/>
      <c r="B3" s="2"/>
      <c r="C3" s="1"/>
      <c r="D3" s="3"/>
      <c r="E3" s="1"/>
      <c r="F3" s="4"/>
      <c r="G3" s="5"/>
      <c r="H3" s="1"/>
      <c r="I3" s="1"/>
    </row>
    <row r="4" spans="1:9" ht="47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6" t="s">
        <v>8</v>
      </c>
      <c r="I4" s="6" t="s">
        <v>9</v>
      </c>
    </row>
    <row r="5" spans="1:9" ht="63">
      <c r="A5" s="9">
        <v>1</v>
      </c>
      <c r="B5" s="10" t="s">
        <v>71</v>
      </c>
      <c r="C5" s="11" t="s">
        <v>10</v>
      </c>
      <c r="D5" s="12">
        <v>45000</v>
      </c>
      <c r="E5" s="13"/>
      <c r="F5" s="13">
        <f>D5*E5</f>
        <v>0</v>
      </c>
      <c r="G5" s="14">
        <v>0.08</v>
      </c>
      <c r="H5" s="13">
        <f>F5+G5*F5</f>
        <v>0</v>
      </c>
      <c r="I5" s="15"/>
    </row>
    <row r="6" spans="1:9" ht="29.25" customHeight="1">
      <c r="A6" s="16"/>
      <c r="B6" s="9" t="s">
        <v>11</v>
      </c>
      <c r="C6" s="16"/>
      <c r="D6" s="16"/>
      <c r="E6" s="13"/>
      <c r="F6" s="36">
        <f>SUM(F5)</f>
        <v>0</v>
      </c>
      <c r="G6" s="14"/>
      <c r="H6" s="36">
        <f>SUM(H5)</f>
        <v>0</v>
      </c>
      <c r="I6" s="16"/>
    </row>
    <row r="7" spans="1:9" ht="15.75">
      <c r="A7" s="17"/>
      <c r="B7" s="38" t="s">
        <v>12</v>
      </c>
      <c r="C7" s="38"/>
      <c r="D7" s="38"/>
      <c r="E7" s="38"/>
      <c r="F7" s="38"/>
      <c r="G7" s="38"/>
      <c r="H7" s="38"/>
      <c r="I7" s="17"/>
    </row>
    <row r="8" spans="1:9" ht="15.75">
      <c r="A8" s="17"/>
      <c r="B8" s="17"/>
      <c r="C8" s="17"/>
      <c r="D8" s="17"/>
      <c r="E8" s="17"/>
      <c r="F8" s="17"/>
      <c r="G8" s="17"/>
      <c r="H8" s="17"/>
      <c r="I8" s="17"/>
    </row>
    <row r="9" spans="1:9" ht="15.75">
      <c r="A9" s="17"/>
      <c r="B9" s="17"/>
      <c r="C9" s="17"/>
      <c r="D9" s="17"/>
      <c r="E9" s="17"/>
      <c r="F9" s="17"/>
      <c r="G9" s="17"/>
      <c r="H9" s="37" t="s">
        <v>72</v>
      </c>
      <c r="I9" s="37"/>
    </row>
    <row r="10" spans="1:9" ht="15.75">
      <c r="A10" s="17"/>
      <c r="B10" s="17"/>
      <c r="C10" s="17"/>
      <c r="D10" s="17"/>
      <c r="E10" s="17"/>
      <c r="F10" s="17"/>
      <c r="G10" s="17"/>
      <c r="H10" s="37" t="s">
        <v>73</v>
      </c>
      <c r="I10" s="37"/>
    </row>
    <row r="11" spans="1:9" ht="15.75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15.75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15.75">
      <c r="A13" s="18"/>
      <c r="B13" s="19" t="s">
        <v>13</v>
      </c>
      <c r="C13" s="20"/>
      <c r="D13" s="20"/>
      <c r="E13" s="20"/>
      <c r="F13" s="20"/>
      <c r="G13" s="3"/>
      <c r="H13" s="3"/>
      <c r="I13" s="3"/>
    </row>
    <row r="14" spans="1:9" ht="15.75">
      <c r="A14" s="18"/>
      <c r="B14" s="21"/>
      <c r="C14" s="3"/>
      <c r="D14" s="3"/>
      <c r="E14" s="3"/>
      <c r="F14" s="3"/>
      <c r="G14" s="3"/>
      <c r="H14" s="3"/>
      <c r="I14" s="3"/>
    </row>
    <row r="15" spans="1:9" ht="47.25">
      <c r="A15" s="9" t="s">
        <v>14</v>
      </c>
      <c r="B15" s="22" t="s">
        <v>15</v>
      </c>
      <c r="C15" s="6" t="s">
        <v>16</v>
      </c>
      <c r="D15" s="6" t="s">
        <v>4</v>
      </c>
      <c r="E15" s="6" t="s">
        <v>5</v>
      </c>
      <c r="F15" s="6" t="s">
        <v>6</v>
      </c>
      <c r="G15" s="6" t="s">
        <v>7</v>
      </c>
      <c r="H15" s="6" t="s">
        <v>17</v>
      </c>
      <c r="I15" s="6" t="s">
        <v>8</v>
      </c>
    </row>
    <row r="16" spans="1:9" ht="15.75">
      <c r="A16" s="9">
        <v>1</v>
      </c>
      <c r="B16" s="10" t="s">
        <v>18</v>
      </c>
      <c r="C16" s="11" t="s">
        <v>19</v>
      </c>
      <c r="D16" s="11">
        <v>50</v>
      </c>
      <c r="E16" s="23"/>
      <c r="F16" s="13">
        <f aca="true" t="shared" si="0" ref="F16:F48">D16*E16</f>
        <v>0</v>
      </c>
      <c r="G16" s="24">
        <v>0.23</v>
      </c>
      <c r="H16" s="13">
        <f aca="true" t="shared" si="1" ref="H16:H48">E16+E16*G16</f>
        <v>0</v>
      </c>
      <c r="I16" s="13">
        <f aca="true" t="shared" si="2" ref="I16:I48">D16*H16</f>
        <v>0</v>
      </c>
    </row>
    <row r="17" spans="1:9" ht="15.75">
      <c r="A17" s="9">
        <v>2</v>
      </c>
      <c r="B17" s="10" t="s">
        <v>20</v>
      </c>
      <c r="C17" s="11" t="s">
        <v>19</v>
      </c>
      <c r="D17" s="11">
        <v>200</v>
      </c>
      <c r="E17" s="23"/>
      <c r="F17" s="13">
        <f t="shared" si="0"/>
        <v>0</v>
      </c>
      <c r="G17" s="24">
        <v>0.23</v>
      </c>
      <c r="H17" s="13">
        <f t="shared" si="1"/>
        <v>0</v>
      </c>
      <c r="I17" s="13">
        <f t="shared" si="2"/>
        <v>0</v>
      </c>
    </row>
    <row r="18" spans="1:9" ht="15.75">
      <c r="A18" s="9">
        <v>3</v>
      </c>
      <c r="B18" s="10" t="s">
        <v>21</v>
      </c>
      <c r="C18" s="11" t="s">
        <v>19</v>
      </c>
      <c r="D18" s="11">
        <v>400</v>
      </c>
      <c r="E18" s="23"/>
      <c r="F18" s="13">
        <f t="shared" si="0"/>
        <v>0</v>
      </c>
      <c r="G18" s="24">
        <v>0.23</v>
      </c>
      <c r="H18" s="13">
        <f t="shared" si="1"/>
        <v>0</v>
      </c>
      <c r="I18" s="13">
        <f t="shared" si="2"/>
        <v>0</v>
      </c>
    </row>
    <row r="19" spans="1:9" ht="15.75">
      <c r="A19" s="9">
        <v>4</v>
      </c>
      <c r="B19" s="10" t="s">
        <v>22</v>
      </c>
      <c r="C19" s="11" t="s">
        <v>19</v>
      </c>
      <c r="D19" s="11">
        <v>200</v>
      </c>
      <c r="E19" s="23"/>
      <c r="F19" s="13">
        <f t="shared" si="0"/>
        <v>0</v>
      </c>
      <c r="G19" s="24">
        <v>0.23</v>
      </c>
      <c r="H19" s="13">
        <f t="shared" si="1"/>
        <v>0</v>
      </c>
      <c r="I19" s="13">
        <f t="shared" si="2"/>
        <v>0</v>
      </c>
    </row>
    <row r="20" spans="1:9" ht="15.75">
      <c r="A20" s="9">
        <v>5</v>
      </c>
      <c r="B20" s="10" t="s">
        <v>23</v>
      </c>
      <c r="C20" s="11" t="s">
        <v>19</v>
      </c>
      <c r="D20" s="11">
        <v>200</v>
      </c>
      <c r="E20" s="23"/>
      <c r="F20" s="13">
        <f t="shared" si="0"/>
        <v>0</v>
      </c>
      <c r="G20" s="24">
        <v>0.23</v>
      </c>
      <c r="H20" s="13">
        <f t="shared" si="1"/>
        <v>0</v>
      </c>
      <c r="I20" s="13">
        <f t="shared" si="2"/>
        <v>0</v>
      </c>
    </row>
    <row r="21" spans="1:9" ht="15.75">
      <c r="A21" s="9">
        <v>6</v>
      </c>
      <c r="B21" s="10" t="s">
        <v>24</v>
      </c>
      <c r="C21" s="11" t="s">
        <v>19</v>
      </c>
      <c r="D21" s="11">
        <v>600</v>
      </c>
      <c r="E21" s="23"/>
      <c r="F21" s="13">
        <f t="shared" si="0"/>
        <v>0</v>
      </c>
      <c r="G21" s="24">
        <v>0.23</v>
      </c>
      <c r="H21" s="13">
        <f t="shared" si="1"/>
        <v>0</v>
      </c>
      <c r="I21" s="13">
        <f t="shared" si="2"/>
        <v>0</v>
      </c>
    </row>
    <row r="22" spans="1:9" ht="15.75">
      <c r="A22" s="9">
        <v>7</v>
      </c>
      <c r="B22" s="10" t="s">
        <v>25</v>
      </c>
      <c r="C22" s="11" t="s">
        <v>19</v>
      </c>
      <c r="D22" s="11">
        <v>100</v>
      </c>
      <c r="E22" s="23"/>
      <c r="F22" s="13">
        <f t="shared" si="0"/>
        <v>0</v>
      </c>
      <c r="G22" s="24">
        <v>0.23</v>
      </c>
      <c r="H22" s="13">
        <f t="shared" si="1"/>
        <v>0</v>
      </c>
      <c r="I22" s="13">
        <f t="shared" si="2"/>
        <v>0</v>
      </c>
    </row>
    <row r="23" spans="1:9" ht="15.75">
      <c r="A23" s="9">
        <v>8</v>
      </c>
      <c r="B23" s="10" t="s">
        <v>26</v>
      </c>
      <c r="C23" s="11" t="s">
        <v>19</v>
      </c>
      <c r="D23" s="11">
        <v>100</v>
      </c>
      <c r="E23" s="23"/>
      <c r="F23" s="13">
        <f t="shared" si="0"/>
        <v>0</v>
      </c>
      <c r="G23" s="24">
        <v>0.23</v>
      </c>
      <c r="H23" s="13">
        <f t="shared" si="1"/>
        <v>0</v>
      </c>
      <c r="I23" s="13">
        <f t="shared" si="2"/>
        <v>0</v>
      </c>
    </row>
    <row r="24" spans="1:9" ht="15.75">
      <c r="A24" s="9">
        <v>9</v>
      </c>
      <c r="B24" s="10" t="s">
        <v>27</v>
      </c>
      <c r="C24" s="11" t="s">
        <v>19</v>
      </c>
      <c r="D24" s="11">
        <v>600</v>
      </c>
      <c r="E24" s="23"/>
      <c r="F24" s="13">
        <f t="shared" si="0"/>
        <v>0</v>
      </c>
      <c r="G24" s="24">
        <v>0.23</v>
      </c>
      <c r="H24" s="13">
        <f t="shared" si="1"/>
        <v>0</v>
      </c>
      <c r="I24" s="13">
        <f t="shared" si="2"/>
        <v>0</v>
      </c>
    </row>
    <row r="25" spans="1:9" ht="15.75">
      <c r="A25" s="9">
        <v>10</v>
      </c>
      <c r="B25" s="10" t="s">
        <v>28</v>
      </c>
      <c r="C25" s="11" t="s">
        <v>19</v>
      </c>
      <c r="D25" s="11">
        <v>100</v>
      </c>
      <c r="E25" s="23"/>
      <c r="F25" s="13">
        <f t="shared" si="0"/>
        <v>0</v>
      </c>
      <c r="G25" s="24">
        <v>0.23</v>
      </c>
      <c r="H25" s="13">
        <f t="shared" si="1"/>
        <v>0</v>
      </c>
      <c r="I25" s="13">
        <f t="shared" si="2"/>
        <v>0</v>
      </c>
    </row>
    <row r="26" spans="1:9" ht="15.75">
      <c r="A26" s="9">
        <v>11</v>
      </c>
      <c r="B26" s="10" t="s">
        <v>29</v>
      </c>
      <c r="C26" s="11" t="s">
        <v>19</v>
      </c>
      <c r="D26" s="11">
        <v>100</v>
      </c>
      <c r="E26" s="23"/>
      <c r="F26" s="13">
        <f t="shared" si="0"/>
        <v>0</v>
      </c>
      <c r="G26" s="24">
        <v>0.23</v>
      </c>
      <c r="H26" s="13">
        <f t="shared" si="1"/>
        <v>0</v>
      </c>
      <c r="I26" s="13">
        <f t="shared" si="2"/>
        <v>0</v>
      </c>
    </row>
    <row r="27" spans="1:9" ht="15.75">
      <c r="A27" s="9">
        <v>12</v>
      </c>
      <c r="B27" s="10" t="s">
        <v>30</v>
      </c>
      <c r="C27" s="11" t="s">
        <v>19</v>
      </c>
      <c r="D27" s="11">
        <v>100</v>
      </c>
      <c r="E27" s="23"/>
      <c r="F27" s="13">
        <f t="shared" si="0"/>
        <v>0</v>
      </c>
      <c r="G27" s="24">
        <v>0.23</v>
      </c>
      <c r="H27" s="13">
        <f t="shared" si="1"/>
        <v>0</v>
      </c>
      <c r="I27" s="13">
        <f t="shared" si="2"/>
        <v>0</v>
      </c>
    </row>
    <row r="28" spans="1:9" ht="15.75">
      <c r="A28" s="9">
        <v>13</v>
      </c>
      <c r="B28" s="10" t="s">
        <v>31</v>
      </c>
      <c r="C28" s="11" t="s">
        <v>10</v>
      </c>
      <c r="D28" s="11">
        <v>20</v>
      </c>
      <c r="E28" s="23"/>
      <c r="F28" s="13">
        <f t="shared" si="0"/>
        <v>0</v>
      </c>
      <c r="G28" s="24">
        <v>0.23</v>
      </c>
      <c r="H28" s="25">
        <f t="shared" si="1"/>
        <v>0</v>
      </c>
      <c r="I28" s="25">
        <f t="shared" si="2"/>
        <v>0</v>
      </c>
    </row>
    <row r="29" spans="1:9" ht="15.75">
      <c r="A29" s="9">
        <v>14</v>
      </c>
      <c r="B29" s="10" t="s">
        <v>32</v>
      </c>
      <c r="C29" s="11" t="s">
        <v>19</v>
      </c>
      <c r="D29" s="11">
        <v>1000</v>
      </c>
      <c r="E29" s="23"/>
      <c r="F29" s="13">
        <f t="shared" si="0"/>
        <v>0</v>
      </c>
      <c r="G29" s="24">
        <v>0.23</v>
      </c>
      <c r="H29" s="13">
        <f t="shared" si="1"/>
        <v>0</v>
      </c>
      <c r="I29" s="13">
        <f t="shared" si="2"/>
        <v>0</v>
      </c>
    </row>
    <row r="30" spans="1:9" ht="15.75">
      <c r="A30" s="9">
        <v>15</v>
      </c>
      <c r="B30" s="10" t="s">
        <v>33</v>
      </c>
      <c r="C30" s="11" t="s">
        <v>19</v>
      </c>
      <c r="D30" s="11">
        <v>10000</v>
      </c>
      <c r="E30" s="23"/>
      <c r="F30" s="13">
        <f t="shared" si="0"/>
        <v>0</v>
      </c>
      <c r="G30" s="24">
        <v>0.23</v>
      </c>
      <c r="H30" s="13">
        <f t="shared" si="1"/>
        <v>0</v>
      </c>
      <c r="I30" s="13">
        <f t="shared" si="2"/>
        <v>0</v>
      </c>
    </row>
    <row r="31" spans="1:9" ht="15.75">
      <c r="A31" s="9">
        <v>16</v>
      </c>
      <c r="B31" s="10" t="s">
        <v>34</v>
      </c>
      <c r="C31" s="11" t="s">
        <v>35</v>
      </c>
      <c r="D31" s="11">
        <v>10</v>
      </c>
      <c r="E31" s="23"/>
      <c r="F31" s="13">
        <f t="shared" si="0"/>
        <v>0</v>
      </c>
      <c r="G31" s="24">
        <v>0.23</v>
      </c>
      <c r="H31" s="13">
        <f t="shared" si="1"/>
        <v>0</v>
      </c>
      <c r="I31" s="13">
        <f t="shared" si="2"/>
        <v>0</v>
      </c>
    </row>
    <row r="32" spans="1:9" ht="15.75">
      <c r="A32" s="9">
        <v>17</v>
      </c>
      <c r="B32" s="10" t="s">
        <v>36</v>
      </c>
      <c r="C32" s="11" t="s">
        <v>19</v>
      </c>
      <c r="D32" s="11">
        <v>400</v>
      </c>
      <c r="E32" s="23"/>
      <c r="F32" s="13">
        <f t="shared" si="0"/>
        <v>0</v>
      </c>
      <c r="G32" s="24">
        <v>0.23</v>
      </c>
      <c r="H32" s="13">
        <f t="shared" si="1"/>
        <v>0</v>
      </c>
      <c r="I32" s="13">
        <f t="shared" si="2"/>
        <v>0</v>
      </c>
    </row>
    <row r="33" spans="1:9" ht="15.75">
      <c r="A33" s="9">
        <v>18</v>
      </c>
      <c r="B33" s="10" t="s">
        <v>37</v>
      </c>
      <c r="C33" s="11" t="s">
        <v>19</v>
      </c>
      <c r="D33" s="11">
        <v>200</v>
      </c>
      <c r="E33" s="23"/>
      <c r="F33" s="13">
        <f t="shared" si="0"/>
        <v>0</v>
      </c>
      <c r="G33" s="24">
        <v>0.23</v>
      </c>
      <c r="H33" s="13">
        <f t="shared" si="1"/>
        <v>0</v>
      </c>
      <c r="I33" s="13">
        <f t="shared" si="2"/>
        <v>0</v>
      </c>
    </row>
    <row r="34" spans="1:9" ht="15.75">
      <c r="A34" s="9">
        <v>19</v>
      </c>
      <c r="B34" s="10" t="s">
        <v>38</v>
      </c>
      <c r="C34" s="11" t="s">
        <v>19</v>
      </c>
      <c r="D34" s="11">
        <v>200</v>
      </c>
      <c r="E34" s="23"/>
      <c r="F34" s="13">
        <f t="shared" si="0"/>
        <v>0</v>
      </c>
      <c r="G34" s="24">
        <v>0.23</v>
      </c>
      <c r="H34" s="13">
        <f t="shared" si="1"/>
        <v>0</v>
      </c>
      <c r="I34" s="13">
        <f t="shared" si="2"/>
        <v>0</v>
      </c>
    </row>
    <row r="35" spans="1:9" ht="15.75">
      <c r="A35" s="9">
        <v>20</v>
      </c>
      <c r="B35" s="10" t="s">
        <v>39</v>
      </c>
      <c r="C35" s="11" t="s">
        <v>19</v>
      </c>
      <c r="D35" s="11">
        <v>700</v>
      </c>
      <c r="E35" s="23"/>
      <c r="F35" s="13">
        <f t="shared" si="0"/>
        <v>0</v>
      </c>
      <c r="G35" s="24">
        <v>0.23</v>
      </c>
      <c r="H35" s="13">
        <f t="shared" si="1"/>
        <v>0</v>
      </c>
      <c r="I35" s="13">
        <f t="shared" si="2"/>
        <v>0</v>
      </c>
    </row>
    <row r="36" spans="1:9" ht="15.75">
      <c r="A36" s="9">
        <v>21</v>
      </c>
      <c r="B36" s="10" t="s">
        <v>40</v>
      </c>
      <c r="C36" s="11" t="s">
        <v>19</v>
      </c>
      <c r="D36" s="11">
        <v>10</v>
      </c>
      <c r="E36" s="23"/>
      <c r="F36" s="13">
        <f t="shared" si="0"/>
        <v>0</v>
      </c>
      <c r="G36" s="24">
        <v>0.23</v>
      </c>
      <c r="H36" s="13">
        <f t="shared" si="1"/>
        <v>0</v>
      </c>
      <c r="I36" s="13">
        <f t="shared" si="2"/>
        <v>0</v>
      </c>
    </row>
    <row r="37" spans="1:9" ht="15.75">
      <c r="A37" s="9">
        <v>22</v>
      </c>
      <c r="B37" s="10" t="s">
        <v>41</v>
      </c>
      <c r="C37" s="11" t="s">
        <v>35</v>
      </c>
      <c r="D37" s="11">
        <v>10</v>
      </c>
      <c r="E37" s="23"/>
      <c r="F37" s="13">
        <f t="shared" si="0"/>
        <v>0</v>
      </c>
      <c r="G37" s="24">
        <v>0.23</v>
      </c>
      <c r="H37" s="13">
        <f t="shared" si="1"/>
        <v>0</v>
      </c>
      <c r="I37" s="13">
        <f t="shared" si="2"/>
        <v>0</v>
      </c>
    </row>
    <row r="38" spans="1:9" ht="15.75">
      <c r="A38" s="9">
        <v>23</v>
      </c>
      <c r="B38" s="10" t="s">
        <v>42</v>
      </c>
      <c r="C38" s="11" t="s">
        <v>35</v>
      </c>
      <c r="D38" s="11">
        <v>10</v>
      </c>
      <c r="E38" s="23"/>
      <c r="F38" s="13">
        <f t="shared" si="0"/>
        <v>0</v>
      </c>
      <c r="G38" s="24">
        <v>0.23</v>
      </c>
      <c r="H38" s="13">
        <f t="shared" si="1"/>
        <v>0</v>
      </c>
      <c r="I38" s="13">
        <f t="shared" si="2"/>
        <v>0</v>
      </c>
    </row>
    <row r="39" spans="1:9" ht="15.75">
      <c r="A39" s="9">
        <v>24</v>
      </c>
      <c r="B39" s="10" t="s">
        <v>43</v>
      </c>
      <c r="C39" s="11" t="s">
        <v>19</v>
      </c>
      <c r="D39" s="11">
        <v>7000</v>
      </c>
      <c r="E39" s="23"/>
      <c r="F39" s="13">
        <f t="shared" si="0"/>
        <v>0</v>
      </c>
      <c r="G39" s="24">
        <v>0.23</v>
      </c>
      <c r="H39" s="13">
        <f t="shared" si="1"/>
        <v>0</v>
      </c>
      <c r="I39" s="13">
        <f t="shared" si="2"/>
        <v>0</v>
      </c>
    </row>
    <row r="40" spans="1:9" ht="15.75">
      <c r="A40" s="9">
        <v>25</v>
      </c>
      <c r="B40" s="10" t="s">
        <v>44</v>
      </c>
      <c r="C40" s="11" t="s">
        <v>19</v>
      </c>
      <c r="D40" s="11">
        <v>50</v>
      </c>
      <c r="E40" s="23"/>
      <c r="F40" s="13">
        <f t="shared" si="0"/>
        <v>0</v>
      </c>
      <c r="G40" s="24">
        <v>0.23</v>
      </c>
      <c r="H40" s="13">
        <f t="shared" si="1"/>
        <v>0</v>
      </c>
      <c r="I40" s="13">
        <f t="shared" si="2"/>
        <v>0</v>
      </c>
    </row>
    <row r="41" spans="1:9" ht="15.75">
      <c r="A41" s="9">
        <v>26</v>
      </c>
      <c r="B41" s="10" t="s">
        <v>45</v>
      </c>
      <c r="C41" s="11" t="s">
        <v>10</v>
      </c>
      <c r="D41" s="11">
        <v>20</v>
      </c>
      <c r="E41" s="23"/>
      <c r="F41" s="13">
        <f t="shared" si="0"/>
        <v>0</v>
      </c>
      <c r="G41" s="24">
        <v>0.23</v>
      </c>
      <c r="H41" s="13">
        <f t="shared" si="1"/>
        <v>0</v>
      </c>
      <c r="I41" s="13">
        <f t="shared" si="2"/>
        <v>0</v>
      </c>
    </row>
    <row r="42" spans="1:9" ht="15.75">
      <c r="A42" s="9">
        <v>27</v>
      </c>
      <c r="B42" s="10" t="s">
        <v>46</v>
      </c>
      <c r="C42" s="11" t="s">
        <v>19</v>
      </c>
      <c r="D42" s="11">
        <v>20</v>
      </c>
      <c r="E42" s="23"/>
      <c r="F42" s="13">
        <f t="shared" si="0"/>
        <v>0</v>
      </c>
      <c r="G42" s="24">
        <v>0.23</v>
      </c>
      <c r="H42" s="13">
        <f t="shared" si="1"/>
        <v>0</v>
      </c>
      <c r="I42" s="13">
        <f t="shared" si="2"/>
        <v>0</v>
      </c>
    </row>
    <row r="43" spans="1:9" ht="15.75">
      <c r="A43" s="9">
        <v>28</v>
      </c>
      <c r="B43" s="10" t="s">
        <v>47</v>
      </c>
      <c r="C43" s="11" t="s">
        <v>19</v>
      </c>
      <c r="D43" s="11">
        <v>50</v>
      </c>
      <c r="E43" s="23"/>
      <c r="F43" s="13">
        <f t="shared" si="0"/>
        <v>0</v>
      </c>
      <c r="G43" s="24">
        <v>0.23</v>
      </c>
      <c r="H43" s="13">
        <f t="shared" si="1"/>
        <v>0</v>
      </c>
      <c r="I43" s="13">
        <f t="shared" si="2"/>
        <v>0</v>
      </c>
    </row>
    <row r="44" spans="1:9" ht="15.75">
      <c r="A44" s="9">
        <v>29</v>
      </c>
      <c r="B44" s="10" t="s">
        <v>48</v>
      </c>
      <c r="C44" s="11" t="s">
        <v>10</v>
      </c>
      <c r="D44" s="11">
        <v>600</v>
      </c>
      <c r="E44" s="23"/>
      <c r="F44" s="13">
        <f t="shared" si="0"/>
        <v>0</v>
      </c>
      <c r="G44" s="24">
        <v>0.23</v>
      </c>
      <c r="H44" s="13">
        <f t="shared" si="1"/>
        <v>0</v>
      </c>
      <c r="I44" s="13">
        <f t="shared" si="2"/>
        <v>0</v>
      </c>
    </row>
    <row r="45" spans="1:9" ht="15.75">
      <c r="A45" s="9">
        <v>30</v>
      </c>
      <c r="B45" s="10" t="s">
        <v>49</v>
      </c>
      <c r="C45" s="11" t="s">
        <v>19</v>
      </c>
      <c r="D45" s="11">
        <v>20</v>
      </c>
      <c r="E45" s="23"/>
      <c r="F45" s="13">
        <f t="shared" si="0"/>
        <v>0</v>
      </c>
      <c r="G45" s="24">
        <v>0.23</v>
      </c>
      <c r="H45" s="13">
        <f t="shared" si="1"/>
        <v>0</v>
      </c>
      <c r="I45" s="13">
        <f t="shared" si="2"/>
        <v>0</v>
      </c>
    </row>
    <row r="46" spans="1:9" ht="15.75">
      <c r="A46" s="9">
        <v>31</v>
      </c>
      <c r="B46" s="10" t="s">
        <v>50</v>
      </c>
      <c r="C46" s="11" t="s">
        <v>19</v>
      </c>
      <c r="D46" s="11">
        <v>2</v>
      </c>
      <c r="E46" s="23"/>
      <c r="F46" s="13">
        <f t="shared" si="0"/>
        <v>0</v>
      </c>
      <c r="G46" s="24">
        <v>0.23</v>
      </c>
      <c r="H46" s="13">
        <f t="shared" si="1"/>
        <v>0</v>
      </c>
      <c r="I46" s="13">
        <f t="shared" si="2"/>
        <v>0</v>
      </c>
    </row>
    <row r="47" spans="1:9" ht="15.75">
      <c r="A47" s="9">
        <v>32</v>
      </c>
      <c r="B47" s="10" t="s">
        <v>51</v>
      </c>
      <c r="C47" s="11" t="s">
        <v>35</v>
      </c>
      <c r="D47" s="11">
        <v>10</v>
      </c>
      <c r="E47" s="23"/>
      <c r="F47" s="13">
        <f t="shared" si="0"/>
        <v>0</v>
      </c>
      <c r="G47" s="24">
        <v>0.23</v>
      </c>
      <c r="H47" s="13">
        <f t="shared" si="1"/>
        <v>0</v>
      </c>
      <c r="I47" s="13">
        <f t="shared" si="2"/>
        <v>0</v>
      </c>
    </row>
    <row r="48" spans="1:9" ht="15.75">
      <c r="A48" s="9">
        <v>33</v>
      </c>
      <c r="B48" s="10" t="s">
        <v>52</v>
      </c>
      <c r="C48" s="11" t="s">
        <v>35</v>
      </c>
      <c r="D48" s="11">
        <v>10</v>
      </c>
      <c r="E48" s="23"/>
      <c r="F48" s="13">
        <f t="shared" si="0"/>
        <v>0</v>
      </c>
      <c r="G48" s="24">
        <v>0.23</v>
      </c>
      <c r="H48" s="13">
        <f t="shared" si="1"/>
        <v>0</v>
      </c>
      <c r="I48" s="13">
        <f t="shared" si="2"/>
        <v>0</v>
      </c>
    </row>
    <row r="49" spans="1:9" ht="15.75">
      <c r="A49" s="26"/>
      <c r="B49" s="27" t="s">
        <v>11</v>
      </c>
      <c r="C49" s="16"/>
      <c r="D49" s="16"/>
      <c r="E49" s="16"/>
      <c r="F49" s="28">
        <f>SUM(F16:F48)</f>
        <v>0</v>
      </c>
      <c r="G49" s="9"/>
      <c r="H49" s="9"/>
      <c r="I49" s="28">
        <f>SUM(I16:I48)</f>
        <v>0</v>
      </c>
    </row>
    <row r="50" spans="1:9" ht="15.75">
      <c r="A50" s="17"/>
      <c r="B50" s="17"/>
      <c r="C50" s="17"/>
      <c r="D50" s="17"/>
      <c r="E50" s="17"/>
      <c r="F50" s="17"/>
      <c r="G50" s="17"/>
      <c r="H50" s="17"/>
      <c r="I50" s="17"/>
    </row>
    <row r="51" spans="1:9" ht="15.75">
      <c r="A51" s="17"/>
      <c r="B51" s="17"/>
      <c r="C51" s="17"/>
      <c r="D51" s="17"/>
      <c r="E51" s="17"/>
      <c r="F51" s="17"/>
      <c r="G51" s="17"/>
      <c r="H51" s="17"/>
      <c r="I51" s="17"/>
    </row>
    <row r="52" spans="1:9" ht="15.75">
      <c r="A52" s="17"/>
      <c r="B52" s="17"/>
      <c r="C52" s="17"/>
      <c r="D52" s="17"/>
      <c r="E52" s="17"/>
      <c r="F52" s="17"/>
      <c r="G52" s="17"/>
      <c r="H52" s="17"/>
      <c r="I52" s="17"/>
    </row>
    <row r="53" spans="1:9" ht="15.75">
      <c r="A53" s="17"/>
      <c r="B53" s="17"/>
      <c r="C53" s="17"/>
      <c r="D53" s="17"/>
      <c r="E53" s="17"/>
      <c r="F53" s="17"/>
      <c r="G53" s="17"/>
      <c r="H53" s="37" t="s">
        <v>72</v>
      </c>
      <c r="I53" s="37"/>
    </row>
    <row r="54" spans="1:9" ht="15.75">
      <c r="A54" s="17"/>
      <c r="B54" s="17"/>
      <c r="C54" s="17"/>
      <c r="D54" s="17"/>
      <c r="E54" s="17"/>
      <c r="F54" s="17"/>
      <c r="G54" s="17"/>
      <c r="H54" s="37" t="s">
        <v>73</v>
      </c>
      <c r="I54" s="37"/>
    </row>
    <row r="55" spans="1:9" ht="15.75">
      <c r="A55" s="17"/>
      <c r="B55" s="17"/>
      <c r="C55" s="17"/>
      <c r="D55" s="17"/>
      <c r="E55" s="17"/>
      <c r="F55" s="17"/>
      <c r="G55" s="17"/>
      <c r="H55" s="17"/>
      <c r="I55" s="17"/>
    </row>
    <row r="56" spans="1:9" ht="15.75">
      <c r="A56" s="18"/>
      <c r="B56" s="19" t="s">
        <v>53</v>
      </c>
      <c r="C56" s="20"/>
      <c r="D56" s="20"/>
      <c r="E56" s="20"/>
      <c r="F56" s="20"/>
      <c r="G56" s="3"/>
      <c r="H56" s="3"/>
      <c r="I56" s="3"/>
    </row>
    <row r="57" spans="1:9" ht="15.75">
      <c r="A57" s="18"/>
      <c r="B57" s="21"/>
      <c r="C57" s="3"/>
      <c r="D57" s="3"/>
      <c r="E57" s="3"/>
      <c r="F57" s="3"/>
      <c r="G57" s="3"/>
      <c r="H57" s="3"/>
      <c r="I57" s="3"/>
    </row>
    <row r="58" spans="1:9" ht="47.25">
      <c r="A58" s="9" t="s">
        <v>14</v>
      </c>
      <c r="B58" s="22" t="s">
        <v>15</v>
      </c>
      <c r="C58" s="6" t="s">
        <v>16</v>
      </c>
      <c r="D58" s="6" t="s">
        <v>4</v>
      </c>
      <c r="E58" s="6" t="s">
        <v>5</v>
      </c>
      <c r="F58" s="6" t="s">
        <v>6</v>
      </c>
      <c r="G58" s="6" t="s">
        <v>7</v>
      </c>
      <c r="H58" s="6" t="s">
        <v>17</v>
      </c>
      <c r="I58" s="6" t="s">
        <v>8</v>
      </c>
    </row>
    <row r="59" spans="1:9" ht="15.75">
      <c r="A59" s="9">
        <v>1</v>
      </c>
      <c r="B59" s="10" t="s">
        <v>54</v>
      </c>
      <c r="C59" s="11" t="s">
        <v>35</v>
      </c>
      <c r="D59" s="29">
        <v>200</v>
      </c>
      <c r="E59" s="30"/>
      <c r="F59" s="31">
        <f>D59*E59</f>
        <v>0</v>
      </c>
      <c r="G59" s="14">
        <v>0.08</v>
      </c>
      <c r="H59" s="13">
        <f>E59+E59*G59</f>
        <v>0</v>
      </c>
      <c r="I59" s="13">
        <f>D59*H59</f>
        <v>0</v>
      </c>
    </row>
    <row r="60" spans="1:9" ht="15.75">
      <c r="A60" s="26"/>
      <c r="B60" s="27" t="s">
        <v>11</v>
      </c>
      <c r="C60" s="16"/>
      <c r="D60" s="16"/>
      <c r="E60" s="16"/>
      <c r="F60" s="28">
        <f>SUM(F59:F59)</f>
        <v>0</v>
      </c>
      <c r="G60" s="9"/>
      <c r="H60" s="9"/>
      <c r="I60" s="28">
        <f>SUM(I59:I59)</f>
        <v>0</v>
      </c>
    </row>
    <row r="61" spans="1:9" ht="15.75">
      <c r="A61" s="17"/>
      <c r="B61" s="17"/>
      <c r="C61" s="17"/>
      <c r="D61" s="17"/>
      <c r="E61" s="17"/>
      <c r="F61" s="17"/>
      <c r="G61" s="17"/>
      <c r="H61" s="17"/>
      <c r="I61" s="17"/>
    </row>
    <row r="62" spans="1:9" ht="15.75">
      <c r="A62" s="17"/>
      <c r="B62" s="17"/>
      <c r="C62" s="17"/>
      <c r="D62" s="17"/>
      <c r="E62" s="17"/>
      <c r="F62" s="17"/>
      <c r="G62" s="17"/>
      <c r="H62" s="17"/>
      <c r="I62" s="17"/>
    </row>
    <row r="63" spans="1:9" ht="15.75">
      <c r="A63" s="17"/>
      <c r="B63" s="17"/>
      <c r="C63" s="17"/>
      <c r="D63" s="17"/>
      <c r="E63" s="17"/>
      <c r="F63" s="17"/>
      <c r="G63" s="17"/>
      <c r="H63" s="37" t="s">
        <v>72</v>
      </c>
      <c r="I63" s="37"/>
    </row>
    <row r="64" spans="1:9" ht="15.75">
      <c r="A64" s="17"/>
      <c r="B64" s="17"/>
      <c r="C64" s="17"/>
      <c r="D64" s="17"/>
      <c r="E64" s="17"/>
      <c r="F64" s="17"/>
      <c r="G64" s="17"/>
      <c r="H64" s="37" t="s">
        <v>73</v>
      </c>
      <c r="I64" s="37"/>
    </row>
    <row r="65" spans="1:9" ht="15.75">
      <c r="A65" s="17"/>
      <c r="B65" s="17"/>
      <c r="C65" s="17"/>
      <c r="D65" s="17"/>
      <c r="E65" s="17"/>
      <c r="F65" s="17"/>
      <c r="G65" s="17"/>
      <c r="H65" s="32"/>
      <c r="I65" s="32"/>
    </row>
    <row r="66" spans="1:9" ht="15.75">
      <c r="A66" s="17"/>
      <c r="B66" s="17"/>
      <c r="C66" s="17"/>
      <c r="D66" s="17"/>
      <c r="E66" s="17"/>
      <c r="F66" s="17"/>
      <c r="G66" s="17"/>
      <c r="H66" s="32"/>
      <c r="I66" s="32"/>
    </row>
    <row r="67" spans="1:9" ht="15.75">
      <c r="A67" s="17"/>
      <c r="B67" s="17"/>
      <c r="C67" s="17"/>
      <c r="D67" s="17"/>
      <c r="E67" s="17"/>
      <c r="F67" s="17"/>
      <c r="G67" s="17"/>
      <c r="H67" s="32"/>
      <c r="I67" s="32"/>
    </row>
    <row r="68" spans="1:9" ht="15.75">
      <c r="A68" s="18"/>
      <c r="B68" s="19" t="s">
        <v>55</v>
      </c>
      <c r="C68" s="20"/>
      <c r="D68" s="20"/>
      <c r="E68" s="20"/>
      <c r="F68" s="20"/>
      <c r="G68" s="3"/>
      <c r="H68" s="3"/>
      <c r="I68" s="3"/>
    </row>
    <row r="69" spans="1:9" ht="15.75">
      <c r="A69" s="18"/>
      <c r="B69" s="21"/>
      <c r="C69" s="3"/>
      <c r="D69" s="3"/>
      <c r="E69" s="3"/>
      <c r="F69" s="3"/>
      <c r="G69" s="3"/>
      <c r="H69" s="3"/>
      <c r="I69" s="3"/>
    </row>
    <row r="70" spans="1:9" ht="47.25">
      <c r="A70" s="9" t="s">
        <v>14</v>
      </c>
      <c r="B70" s="22" t="s">
        <v>15</v>
      </c>
      <c r="C70" s="6" t="s">
        <v>16</v>
      </c>
      <c r="D70" s="6" t="s">
        <v>4</v>
      </c>
      <c r="E70" s="6" t="s">
        <v>5</v>
      </c>
      <c r="F70" s="6" t="s">
        <v>6</v>
      </c>
      <c r="G70" s="6" t="s">
        <v>7</v>
      </c>
      <c r="H70" s="6" t="s">
        <v>17</v>
      </c>
      <c r="I70" s="6" t="s">
        <v>8</v>
      </c>
    </row>
    <row r="71" spans="1:9" ht="15.75">
      <c r="A71" s="9">
        <v>1</v>
      </c>
      <c r="B71" s="10" t="s">
        <v>56</v>
      </c>
      <c r="C71" s="11" t="s">
        <v>35</v>
      </c>
      <c r="D71" s="11">
        <v>20</v>
      </c>
      <c r="E71" s="6"/>
      <c r="F71" s="13">
        <f aca="true" t="shared" si="3" ref="F71:F85">D71*E71</f>
        <v>0</v>
      </c>
      <c r="G71" s="33">
        <v>0.08</v>
      </c>
      <c r="H71" s="13">
        <f aca="true" t="shared" si="4" ref="H71:H85">E71+E71*G71</f>
        <v>0</v>
      </c>
      <c r="I71" s="13">
        <f aca="true" t="shared" si="5" ref="I71:I85">D71*H71</f>
        <v>0</v>
      </c>
    </row>
    <row r="72" spans="1:9" ht="15.75">
      <c r="A72" s="34">
        <v>2</v>
      </c>
      <c r="B72" s="10" t="s">
        <v>57</v>
      </c>
      <c r="C72" s="11" t="s">
        <v>35</v>
      </c>
      <c r="D72" s="11">
        <v>20</v>
      </c>
      <c r="E72" s="6"/>
      <c r="F72" s="13">
        <f t="shared" si="3"/>
        <v>0</v>
      </c>
      <c r="G72" s="33">
        <v>0.08</v>
      </c>
      <c r="H72" s="13">
        <f t="shared" si="4"/>
        <v>0</v>
      </c>
      <c r="I72" s="13">
        <f t="shared" si="5"/>
        <v>0</v>
      </c>
    </row>
    <row r="73" spans="1:9" ht="15.75">
      <c r="A73" s="34">
        <v>3</v>
      </c>
      <c r="B73" s="10" t="s">
        <v>58</v>
      </c>
      <c r="C73" s="11" t="s">
        <v>35</v>
      </c>
      <c r="D73" s="11">
        <v>20</v>
      </c>
      <c r="E73" s="6"/>
      <c r="F73" s="13">
        <f t="shared" si="3"/>
        <v>0</v>
      </c>
      <c r="G73" s="33">
        <v>0.08</v>
      </c>
      <c r="H73" s="13">
        <f t="shared" si="4"/>
        <v>0</v>
      </c>
      <c r="I73" s="13">
        <f t="shared" si="5"/>
        <v>0</v>
      </c>
    </row>
    <row r="74" spans="1:9" ht="15.75">
      <c r="A74" s="34">
        <v>4</v>
      </c>
      <c r="B74" s="10" t="s">
        <v>59</v>
      </c>
      <c r="C74" s="11" t="s">
        <v>35</v>
      </c>
      <c r="D74" s="11">
        <v>20</v>
      </c>
      <c r="E74" s="6"/>
      <c r="F74" s="13">
        <f t="shared" si="3"/>
        <v>0</v>
      </c>
      <c r="G74" s="33">
        <v>0.08</v>
      </c>
      <c r="H74" s="13">
        <f t="shared" si="4"/>
        <v>0</v>
      </c>
      <c r="I74" s="13">
        <f t="shared" si="5"/>
        <v>0</v>
      </c>
    </row>
    <row r="75" spans="1:9" ht="15.75">
      <c r="A75" s="34">
        <v>5</v>
      </c>
      <c r="B75" s="10" t="s">
        <v>60</v>
      </c>
      <c r="C75" s="11" t="s">
        <v>35</v>
      </c>
      <c r="D75" s="11">
        <v>20</v>
      </c>
      <c r="E75" s="6"/>
      <c r="F75" s="13">
        <f t="shared" si="3"/>
        <v>0</v>
      </c>
      <c r="G75" s="33">
        <v>0.08</v>
      </c>
      <c r="H75" s="13">
        <f t="shared" si="4"/>
        <v>0</v>
      </c>
      <c r="I75" s="13">
        <f t="shared" si="5"/>
        <v>0</v>
      </c>
    </row>
    <row r="76" spans="1:9" ht="15.75">
      <c r="A76" s="34">
        <v>6</v>
      </c>
      <c r="B76" s="10" t="s">
        <v>61</v>
      </c>
      <c r="C76" s="11" t="s">
        <v>35</v>
      </c>
      <c r="D76" s="11">
        <v>20</v>
      </c>
      <c r="E76" s="6"/>
      <c r="F76" s="13">
        <f t="shared" si="3"/>
        <v>0</v>
      </c>
      <c r="G76" s="33">
        <v>0.08</v>
      </c>
      <c r="H76" s="13">
        <f t="shared" si="4"/>
        <v>0</v>
      </c>
      <c r="I76" s="13">
        <f t="shared" si="5"/>
        <v>0</v>
      </c>
    </row>
    <row r="77" spans="1:9" ht="15.75">
      <c r="A77" s="34">
        <v>7</v>
      </c>
      <c r="B77" s="10" t="s">
        <v>62</v>
      </c>
      <c r="C77" s="11" t="s">
        <v>19</v>
      </c>
      <c r="D77" s="11">
        <v>30</v>
      </c>
      <c r="E77" s="6"/>
      <c r="F77" s="13">
        <f t="shared" si="3"/>
        <v>0</v>
      </c>
      <c r="G77" s="33">
        <v>0.08</v>
      </c>
      <c r="H77" s="13">
        <f t="shared" si="4"/>
        <v>0</v>
      </c>
      <c r="I77" s="13">
        <f t="shared" si="5"/>
        <v>0</v>
      </c>
    </row>
    <row r="78" spans="1:9" ht="15.75">
      <c r="A78" s="34">
        <v>8</v>
      </c>
      <c r="B78" s="10" t="s">
        <v>63</v>
      </c>
      <c r="C78" s="11" t="s">
        <v>19</v>
      </c>
      <c r="D78" s="11">
        <v>30</v>
      </c>
      <c r="E78" s="6"/>
      <c r="F78" s="13">
        <f t="shared" si="3"/>
        <v>0</v>
      </c>
      <c r="G78" s="33">
        <v>0.08</v>
      </c>
      <c r="H78" s="13">
        <f t="shared" si="4"/>
        <v>0</v>
      </c>
      <c r="I78" s="13">
        <f t="shared" si="5"/>
        <v>0</v>
      </c>
    </row>
    <row r="79" spans="1:9" ht="15.75">
      <c r="A79" s="34">
        <v>9</v>
      </c>
      <c r="B79" s="10" t="s">
        <v>64</v>
      </c>
      <c r="C79" s="11" t="s">
        <v>19</v>
      </c>
      <c r="D79" s="11">
        <v>20</v>
      </c>
      <c r="E79" s="6"/>
      <c r="F79" s="13">
        <f t="shared" si="3"/>
        <v>0</v>
      </c>
      <c r="G79" s="33">
        <v>0.08</v>
      </c>
      <c r="H79" s="13">
        <f t="shared" si="4"/>
        <v>0</v>
      </c>
      <c r="I79" s="13">
        <f t="shared" si="5"/>
        <v>0</v>
      </c>
    </row>
    <row r="80" spans="1:9" ht="15.75">
      <c r="A80" s="34">
        <v>10</v>
      </c>
      <c r="B80" s="10" t="s">
        <v>65</v>
      </c>
      <c r="C80" s="11" t="s">
        <v>35</v>
      </c>
      <c r="D80" s="11">
        <v>20</v>
      </c>
      <c r="E80" s="6"/>
      <c r="F80" s="13">
        <f t="shared" si="3"/>
        <v>0</v>
      </c>
      <c r="G80" s="33">
        <v>0.08</v>
      </c>
      <c r="H80" s="13">
        <f t="shared" si="4"/>
        <v>0</v>
      </c>
      <c r="I80" s="13">
        <f t="shared" si="5"/>
        <v>0</v>
      </c>
    </row>
    <row r="81" spans="1:9" ht="15.75">
      <c r="A81" s="34">
        <v>11</v>
      </c>
      <c r="B81" s="10" t="s">
        <v>66</v>
      </c>
      <c r="C81" s="11" t="s">
        <v>35</v>
      </c>
      <c r="D81" s="11">
        <v>150</v>
      </c>
      <c r="E81" s="6"/>
      <c r="F81" s="13">
        <f t="shared" si="3"/>
        <v>0</v>
      </c>
      <c r="G81" s="33">
        <v>0.08</v>
      </c>
      <c r="H81" s="13">
        <f t="shared" si="4"/>
        <v>0</v>
      </c>
      <c r="I81" s="13">
        <f t="shared" si="5"/>
        <v>0</v>
      </c>
    </row>
    <row r="82" spans="1:9" ht="15.75">
      <c r="A82" s="34">
        <v>12</v>
      </c>
      <c r="B82" s="10" t="s">
        <v>67</v>
      </c>
      <c r="C82" s="11" t="s">
        <v>35</v>
      </c>
      <c r="D82" s="11">
        <v>60</v>
      </c>
      <c r="E82" s="6"/>
      <c r="F82" s="13">
        <f t="shared" si="3"/>
        <v>0</v>
      </c>
      <c r="G82" s="33">
        <v>0.08</v>
      </c>
      <c r="H82" s="13">
        <f t="shared" si="4"/>
        <v>0</v>
      </c>
      <c r="I82" s="13">
        <f t="shared" si="5"/>
        <v>0</v>
      </c>
    </row>
    <row r="83" spans="1:9" ht="15.75">
      <c r="A83" s="34">
        <v>13</v>
      </c>
      <c r="B83" s="10" t="s">
        <v>68</v>
      </c>
      <c r="C83" s="11" t="s">
        <v>35</v>
      </c>
      <c r="D83" s="11">
        <v>10</v>
      </c>
      <c r="E83" s="6"/>
      <c r="F83" s="13">
        <f t="shared" si="3"/>
        <v>0</v>
      </c>
      <c r="G83" s="33">
        <v>0.08</v>
      </c>
      <c r="H83" s="13">
        <f t="shared" si="4"/>
        <v>0</v>
      </c>
      <c r="I83" s="13">
        <f t="shared" si="5"/>
        <v>0</v>
      </c>
    </row>
    <row r="84" spans="1:9" ht="15.75">
      <c r="A84" s="34">
        <v>14</v>
      </c>
      <c r="B84" s="10" t="s">
        <v>69</v>
      </c>
      <c r="C84" s="11" t="s">
        <v>35</v>
      </c>
      <c r="D84" s="11">
        <v>320</v>
      </c>
      <c r="E84" s="6"/>
      <c r="F84" s="13">
        <f t="shared" si="3"/>
        <v>0</v>
      </c>
      <c r="G84" s="33">
        <v>0.08</v>
      </c>
      <c r="H84" s="13">
        <f t="shared" si="4"/>
        <v>0</v>
      </c>
      <c r="I84" s="13">
        <f t="shared" si="5"/>
        <v>0</v>
      </c>
    </row>
    <row r="85" spans="1:9" ht="15.75">
      <c r="A85" s="34">
        <v>15</v>
      </c>
      <c r="B85" s="10" t="s">
        <v>70</v>
      </c>
      <c r="C85" s="11" t="s">
        <v>35</v>
      </c>
      <c r="D85" s="29">
        <v>10</v>
      </c>
      <c r="E85" s="30"/>
      <c r="F85" s="13">
        <f t="shared" si="3"/>
        <v>0</v>
      </c>
      <c r="G85" s="33">
        <v>0.08</v>
      </c>
      <c r="H85" s="13">
        <f t="shared" si="4"/>
        <v>0</v>
      </c>
      <c r="I85" s="13">
        <f t="shared" si="5"/>
        <v>0</v>
      </c>
    </row>
    <row r="86" spans="1:9" ht="15.75">
      <c r="A86" s="35"/>
      <c r="B86" s="27" t="s">
        <v>11</v>
      </c>
      <c r="C86" s="16"/>
      <c r="D86" s="16"/>
      <c r="E86" s="16"/>
      <c r="F86" s="28">
        <f>SUM(F71:F85)</f>
        <v>0</v>
      </c>
      <c r="G86" s="9"/>
      <c r="H86" s="9"/>
      <c r="I86" s="28">
        <f>SUM(I71:I85)</f>
        <v>0</v>
      </c>
    </row>
    <row r="87" spans="1:9" ht="15.75">
      <c r="A87" s="17"/>
      <c r="B87" s="17"/>
      <c r="C87" s="17"/>
      <c r="D87" s="17"/>
      <c r="E87" s="17"/>
      <c r="F87" s="17"/>
      <c r="G87" s="17"/>
      <c r="H87" s="17"/>
      <c r="I87" s="17"/>
    </row>
    <row r="88" spans="1:9" ht="15.75">
      <c r="A88" s="17"/>
      <c r="B88" s="17"/>
      <c r="C88" s="17"/>
      <c r="D88" s="17"/>
      <c r="E88" s="17"/>
      <c r="F88" s="17"/>
      <c r="G88" s="17"/>
      <c r="H88" s="17"/>
      <c r="I88" s="17"/>
    </row>
    <row r="89" spans="1:9" ht="15.75">
      <c r="A89" s="17"/>
      <c r="B89" s="17"/>
      <c r="C89" s="17"/>
      <c r="D89" s="17"/>
      <c r="E89" s="17"/>
      <c r="F89" s="17"/>
      <c r="G89" s="17"/>
      <c r="H89" s="37" t="s">
        <v>72</v>
      </c>
      <c r="I89" s="37"/>
    </row>
    <row r="90" spans="1:9" ht="15.75">
      <c r="A90" s="17"/>
      <c r="B90" s="17"/>
      <c r="C90" s="17"/>
      <c r="D90" s="17"/>
      <c r="E90" s="17"/>
      <c r="F90" s="17"/>
      <c r="G90" s="17"/>
      <c r="H90" s="37" t="s">
        <v>73</v>
      </c>
      <c r="I90" s="37"/>
    </row>
  </sheetData>
  <sheetProtection selectLockedCells="1" selectUnlockedCells="1"/>
  <mergeCells count="9">
    <mergeCell ref="H63:I63"/>
    <mergeCell ref="H64:I64"/>
    <mergeCell ref="H89:I89"/>
    <mergeCell ref="H90:I90"/>
    <mergeCell ref="B7:H7"/>
    <mergeCell ref="H9:I9"/>
    <mergeCell ref="H10:I10"/>
    <mergeCell ref="H53:I53"/>
    <mergeCell ref="H54:I54"/>
  </mergeCells>
  <printOptions/>
  <pageMargins left="0.19652777777777777" right="0.19652777777777777" top="0.19652777777777777" bottom="0.4340277777777778" header="0.5118055555555555" footer="0.19652777777777777"/>
  <pageSetup horizontalDpi="600" verticalDpi="600" orientation="landscape" paperSize="9" scale="75" r:id="rId1"/>
  <headerFooter alignWithMargins="0">
    <oddFooter>&amp;C&amp;"Arial,Normalny"Strona &amp;P</oddFooter>
  </headerFooter>
  <rowBreaks count="2" manualBreakCount="2">
    <brk id="8" max="255" man="1"/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19652777777777777" right="0.19652777777777777" top="0.19652777777777777" bottom="0.4340277777777778" header="0.5118055555555555" footer="0.19652777777777777"/>
  <pageSetup horizontalDpi="300" verticalDpi="300" orientation="landscape" paperSize="9" scale="75"/>
  <headerFooter alignWithMargins="0">
    <oddFooter>&amp;C&amp;"Arial,Normalny"Strona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19652777777777777" right="0.19652777777777777" top="0.19652777777777777" bottom="0.4340277777777778" header="0.5118055555555555" footer="0.19652777777777777"/>
  <pageSetup horizontalDpi="300" verticalDpi="300" orientation="landscape" paperSize="9" scale="75"/>
  <headerFooter alignWithMargins="0"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2014-08-13T08:25:40Z</cp:lastPrinted>
  <dcterms:created xsi:type="dcterms:W3CDTF">2014-08-13T08:23:47Z</dcterms:created>
  <dcterms:modified xsi:type="dcterms:W3CDTF">2014-08-13T08:26:30Z</dcterms:modified>
  <cp:category/>
  <cp:version/>
  <cp:contentType/>
  <cp:contentStatus/>
</cp:coreProperties>
</file>