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09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Arkusz1!$A$1:$I$117</definedName>
  </definedNames>
  <calcPr calcId="145621"/>
</workbook>
</file>

<file path=xl/calcChain.xml><?xml version="1.0" encoding="utf-8"?>
<calcChain xmlns="http://schemas.openxmlformats.org/spreadsheetml/2006/main">
  <c r="E98" i="1" l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62" i="1"/>
  <c r="E59" i="1"/>
  <c r="G59" i="1" s="1"/>
  <c r="E60" i="1"/>
  <c r="G60" i="1" s="1"/>
  <c r="E61" i="1"/>
  <c r="G61" i="1" s="1"/>
  <c r="E63" i="1"/>
  <c r="G63" i="1" s="1"/>
  <c r="E64" i="1"/>
  <c r="E65" i="1"/>
  <c r="G65" i="1" s="1"/>
  <c r="G62" i="1"/>
  <c r="G64" i="1"/>
  <c r="E66" i="1"/>
  <c r="G66" i="1" s="1"/>
  <c r="E67" i="1"/>
  <c r="G67" i="1" s="1"/>
  <c r="E68" i="1"/>
  <c r="G68" i="1" s="1"/>
  <c r="E69" i="1"/>
  <c r="G69" i="1" s="1"/>
  <c r="E70" i="1"/>
  <c r="G70" i="1" s="1"/>
  <c r="E71" i="1"/>
  <c r="G71" i="1" s="1"/>
  <c r="E52" i="1" l="1"/>
  <c r="E5" i="1" l="1"/>
  <c r="G5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46" i="1"/>
  <c r="G46" i="1" s="1"/>
  <c r="E50" i="1"/>
  <c r="G50" i="1" s="1"/>
  <c r="E51" i="1"/>
  <c r="G51" i="1" s="1"/>
  <c r="G52" i="1"/>
  <c r="E4" i="1" l="1"/>
  <c r="E72" i="1" s="1"/>
  <c r="G4" i="1" l="1"/>
  <c r="G72" i="1" s="1"/>
</calcChain>
</file>

<file path=xl/sharedStrings.xml><?xml version="1.0" encoding="utf-8"?>
<sst xmlns="http://schemas.openxmlformats.org/spreadsheetml/2006/main" count="116" uniqueCount="105">
  <si>
    <t>Lp</t>
  </si>
  <si>
    <t>Nazwa</t>
  </si>
  <si>
    <t>Ilość</t>
  </si>
  <si>
    <t>Cena jedn.netto</t>
  </si>
  <si>
    <t>Wartość netto</t>
  </si>
  <si>
    <t>Vat %</t>
  </si>
  <si>
    <t>Wartość brutto</t>
  </si>
  <si>
    <t>Ogółem</t>
  </si>
  <si>
    <t>...........................................................</t>
  </si>
  <si>
    <t>podpis Wykonawcy</t>
  </si>
  <si>
    <t>Producent/ nr katalogowy</t>
  </si>
  <si>
    <t>System wizyjny – 1 zestaw</t>
  </si>
  <si>
    <t>Rozdzielczość horyzontalna kamery min. 450 linii</t>
  </si>
  <si>
    <t>Czułość min. 3 lux</t>
  </si>
  <si>
    <t xml:space="preserve">Głowica kamery ze zintegrowanym obiektywem o zmiennej ogniskowej typu Parfocal Zoom, powiększenie optyczne min. 2 x, regulacja powiększenia poprzez pierścień na obiektywie </t>
  </si>
  <si>
    <t>Funkcja automatycznej kontroli ekspozycji</t>
  </si>
  <si>
    <t>Funkcja zatrzymania obrazu na ekranie monitora</t>
  </si>
  <si>
    <t>Funkcja eliminacji siatki fiberoskopu z możliwością włączenia i wyłączenia dostępna w dowolnym momencie z głowicy kamery</t>
  </si>
  <si>
    <t>Głowica kamery wyposażona w 2 programowalne przyciski</t>
  </si>
  <si>
    <t>Menu kamery wyświetlane na ekranie monitora i dostępne z przycisków głowicy kamery</t>
  </si>
  <si>
    <t>Funkcja balansu bieli dostępna z panelu sterownika kamery i głowicy kamery</t>
  </si>
  <si>
    <t>1x wyjście Composite Video</t>
  </si>
  <si>
    <t>2x wyjścia S-Video</t>
  </si>
  <si>
    <t>2x gniazda do sterowania urządzenia do archiwizacji obrazu</t>
  </si>
  <si>
    <t>Źródło światła – 1 zestaw</t>
  </si>
  <si>
    <t xml:space="preserve">Źródło światła ksenonowego, medyczne </t>
  </si>
  <si>
    <t>Moc żarówki min. 175 W</t>
  </si>
  <si>
    <t>Płynna regulacja natężenia oświetlenia na panelu czołowym urządzenia</t>
  </si>
  <si>
    <t>Pompa do przemywania optyk endoskopowych – 1 zestaw</t>
  </si>
  <si>
    <t>Pompa rolkowa przeznaczona do przemywania obiektywu optyki podczas operacji endoskopowych zatok przynosowych (FESS)</t>
  </si>
  <si>
    <t>Funkcjonalność pompy umożliwiająca przemywanie obiektywu optyki bez potrzeby wyjmowania optyki z jamy nosowej</t>
  </si>
  <si>
    <t>Sterowanie trybami pracy pompy przy pomocy przełącznika nożnego dwustopniowego</t>
  </si>
  <si>
    <t xml:space="preserve">Pompa wyposażona w oscylacyjny tryb pracy polegający na naprzemiennym płukaniu i zasysaniu płynu płuczącego   </t>
  </si>
  <si>
    <t>Pompa wyposażona w tryb płukania ciągłego polegający na ciągłym podawaniu płynu płuczącego do jamy nosowej, a po zwolnieniu pedału przełącznika nożnego odsysaniu do płaszcza</t>
  </si>
  <si>
    <t xml:space="preserve">Pompa wyposażona w pokrętło do regulacji czasu odsysania </t>
  </si>
  <si>
    <t>Optyka HOPKINS II, Kąt patrzenia optyki 0 st.,  długość 18 cm, średnica 4 mm, system soczewek wałeczkowych, okular wyposażony w szkiełko szafirowe odporne na zarysowania.
Wygrawerowana na optyce słowna informacja potwierdzającą autoklawowalność oraz nadrukowany kod DATA MATRIX z zakodowanym min. numerem katalogowym i numerem seryjnym optyki.
Nadrukowane na obudowie optyki oznaczenie (w postaci graficznej lub cyfrowej) średnicy kompatybilnego światłowodu.</t>
  </si>
  <si>
    <t>Optyka HOPKINS II, Kąt patrzenia optyki 30 st.,  długość 18 cm, średnica 4 mm, system soczewek wałeczkowych, okular wyposażony w szkiełko szafirowe odporne na zarysowania.
Wygrawerowana na optyce słowna informacja potwierdzającą autoklawowalność oraz nadrukowany kod DATA MATRIX z zakodowanym min. numerem katalogowym i numerem seryjnym optyki.
Nadrukowane na obudowie optyki oznaczenie (w postaci graficznej lub cyfrowej) średnicy kompatybilnego światłowodu.</t>
  </si>
  <si>
    <t>Pakiet nr 1 - Narzędzia otolaryngologiczne</t>
  </si>
  <si>
    <t xml:space="preserve">Kaniula z trokarem do sinusoskopii, koniec kaniuli okienkowy, śr. zew. 5 mm, dł. 8,5 cm </t>
  </si>
  <si>
    <t xml:space="preserve">Igła do przegrody, zagięta, z LUER-Lock </t>
  </si>
  <si>
    <t xml:space="preserve">Nóż sierpowaty, końcówka ostra, dł. 19 cm </t>
  </si>
  <si>
    <t xml:space="preserve">Łyżeczka zatokowa, prostokątna, mała, dł. 19 cm </t>
  </si>
  <si>
    <t>Łyżeczka KUHN-BOLGER, do zatok czołowych, prostokątna, mała, zakrzywiona 55°, dł. 19 cm</t>
  </si>
  <si>
    <t xml:space="preserve">Łyżeczka KUHN-BOLGER, do zatok czołowych, zakrzywiona 90°, dł. 19 cm </t>
  </si>
  <si>
    <t xml:space="preserve">Łyżeczka zatokowa, mała, tnąca do przodu, dł. 19 cm </t>
  </si>
  <si>
    <t xml:space="preserve">Sonda dwustronna, kulki o śr. 1,2 i 2 mm, do odnajdywania ujścia zatoki szczękowej, dł. 19 cm </t>
  </si>
  <si>
    <t xml:space="preserve">Rurka ssąca, odkształcalna, z LUER-Lock, z uchwytem, śr. zew. 2,5 mm, dł. rob. 13 cm </t>
  </si>
  <si>
    <t xml:space="preserve">Rurka ssąca FRAZIER, z mandrynem i otworem odcinającym, z podziałką, 9 Fr., dł. rob. 10 cm </t>
  </si>
  <si>
    <t>Kaniula zatokowa v.EICKEN, z LUER-Lock, giętka, długo zakrzywiona, śr. zew. 2,5 mm, dł. 12,5 cm</t>
  </si>
  <si>
    <t xml:space="preserve">Kaniula zatokowa v.EICKEN, z LUER-Lock, giętka, długo zakrzywiona, śr. zew. 3 mm, dł. 12,5 cm </t>
  </si>
  <si>
    <t xml:space="preserve">Kaniula zatokowa v.EICKEN, z LUER-Lock i otworem, krótko zakrzywiona, śr. zew. 3 mm, dł. 12,5 cm </t>
  </si>
  <si>
    <t xml:space="preserve">Kaniula zatokowa v.EICKEN, z LUER-Lock i otworem, krótko zakrzywiona, śr. zew. 4 mm, dł. 12,5 cm </t>
  </si>
  <si>
    <t xml:space="preserve">Kleszcze zatokowe STAMMBERGER, tnące w prawo do dołu, dł. rob. 10 cm </t>
  </si>
  <si>
    <t xml:space="preserve">Kleszcze zatokowe STAMMBERGER, tnące w lewo do dołu, dł. rob. 10 cm </t>
  </si>
  <si>
    <t>Kleszcze zatokowe STAMMBERGER RHINOFORCE II, lewe, tnące do tyłu, dł. rob. 10 cm</t>
  </si>
  <si>
    <t xml:space="preserve">Kleszcze zatokowe STAMMBERGER RHINOFORCE II, prawe, tnące do tyłu, dł. rob. 10 cm </t>
  </si>
  <si>
    <t>Kleszcze zatokowe HEUWIESER, zakrzywione do dołu 90°, rozwarcie branszy do 120°, dł. rob. 10 cm</t>
  </si>
  <si>
    <t xml:space="preserve">Kleszcze nosowe BLAKESLEY-WILDE RHINOFORCE II, bransze 90° do góry, rozm. 1, dł. rob. 13 cm </t>
  </si>
  <si>
    <t xml:space="preserve">Kleszcze nosowe BLAKESLEY-WILDE RHINOFORCE II, bransze 45° do góry, rozm. 1, dł. rob. 13 cm </t>
  </si>
  <si>
    <t xml:space="preserve">Kleszcze nosowe BLAKESLEY RHINOFORCE II, bransze proste, rozm. 1, dł. rob. 13 cm </t>
  </si>
  <si>
    <t xml:space="preserve">Nożyczki nosowe RHINOFORCE II, proste, dł. rob. 13 cm </t>
  </si>
  <si>
    <t xml:space="preserve">Kleszcze nosowe STAMMBERGER RHINOFORCE II, bransze miseczkowe 3 mm, pionowe, zakrzyw. 65°, dł. 12 cm </t>
  </si>
  <si>
    <t xml:space="preserve">Adapter do sterylnej zmiany optyk podczas zabiegu, autoklawowalny </t>
  </si>
  <si>
    <t xml:space="preserve">Pompa wyposażona w dren płuczący, jednorazowy z igłą oraz adapterem do przykręcenia do płaszcza płuczącego </t>
  </si>
  <si>
    <t xml:space="preserve">Płaszcz ssąco-płuczący 0° , owal 4,8x6 mm, dł. rob. 14 cm, </t>
  </si>
  <si>
    <t xml:space="preserve">Płaszcz ssąco-płuczący 30°, owal 4,8x6 mm, dł. rob. 14 cm, </t>
  </si>
  <si>
    <t xml:space="preserve">Elewator dwustronny FREER; półostry / tępy; dł. 20 cm </t>
  </si>
  <si>
    <t>Elewator dwustronny COTTLE, z podziałką; półostry / tępy; dł. 20 cm</t>
  </si>
  <si>
    <t xml:space="preserve">KUHN Sonda do zatok czołowych </t>
  </si>
  <si>
    <t xml:space="preserve">Kleszcze nosowe GRÜNWALD-HENKE, tnące, proste, rozm. 0, szer. 3 mm, dł. rob. 13 cm </t>
  </si>
  <si>
    <t xml:space="preserve">Kleszcze nosowe GRÜNWALD-HENKE , tnące, 45°, rozm. 0, szer. 3 mm, dł. rob. 13 cm </t>
  </si>
  <si>
    <t>Sztanca HAJEK-KOFLER do zatoki klinowej, nieprzelotowa, rozm. 3,2 x 4 mm, dł. rob. 17 cm</t>
  </si>
  <si>
    <t xml:space="preserve">Pinceta koagulacyjna bipolarna, izolowana, bagnetowa, tępa, koniec 1 mm, dł. 19 cm </t>
  </si>
  <si>
    <t>Pinceta koagulacyjna bipolarna, izolowana, bagnetowa, tępa, koniec 2 mm zagięty, dł. 19 cm</t>
  </si>
  <si>
    <t xml:space="preserve">Przewód bipolarny, dł. 300 cm </t>
  </si>
  <si>
    <t xml:space="preserve">Monitor, min. 23 ‘’, uchwyt vesa 100 x 100 mm  </t>
  </si>
  <si>
    <t xml:space="preserve">Światłowód, śr. 3,5 mm, dł. 180 cm </t>
  </si>
  <si>
    <t xml:space="preserve">Kleszcze zatokowe grzybkowe STAMMBERGER, tnące okrągło, zakrzywione 65°, śr. 3,5 mm, dł. 17 cm </t>
  </si>
  <si>
    <t xml:space="preserve">Kleszcze zatokowe grzybkowe STAMMBERGER, tnące okrągło, proste, śr. 4,5 mm, dł. 18 cm </t>
  </si>
  <si>
    <t xml:space="preserve">Kleszcze nosowe STAMMBERGER RHINOFORCE II, bransze miseczkowe 3 mm, poziome, zakrzyw. 65°, dł. 12 cm </t>
  </si>
  <si>
    <t>Pakiet nr 2 - NARZĘDZIA CHIRURGICZNE – stalowe, wielorazowego użytku, autoklawowalne.</t>
  </si>
  <si>
    <t>Nożyczki preparacyjne, odgięte, typu Metzenbaum, dł. 200 mm, końce tępo-tępe.</t>
  </si>
  <si>
    <t>Nożyczki preparacyjne, odgięte, typu Toennis Adison, dł. 175 mm, końce tępo-tępe delikatne</t>
  </si>
  <si>
    <t>Nożyczki chirurgiczne odgięte, typu Cooper, tępo-tępe, dł. 165 mm,  6    1/2”</t>
  </si>
  <si>
    <t xml:space="preserve">Nożyczki ginekologiczne, do operacji w głębi, odgięte, typu Sims, dł. 200 mm 8”, końce tępo-tępe </t>
  </si>
  <si>
    <t>Nożyczki maciczne typu Sims, odgięte, dł. 210 mm, końce tępo-tępe</t>
  </si>
  <si>
    <t>Nożyczki preparacyjne, odgięte, typu Mayo Lexer, dł. 165 mm, końce tępo-tępe, wąskie</t>
  </si>
  <si>
    <t>Nożyczki preparacyjne, odgięte, typu Wertheim, dł. 145 mm, końce tępo-tępe.</t>
  </si>
  <si>
    <t>Nożyczki preparacyjne, odgięte, typu Wertheim, dł. 200 mm, końce tępo-tępe.</t>
  </si>
  <si>
    <t>Kleszczyki naczyniowe typu Pean, odgięte, dł. 130 mm, 5   1/8”, smukły wzór, skok ząbków co 0,7 mm</t>
  </si>
  <si>
    <t>Kleszczyki naczyniowe typu Halsted-Mosquito, odgięte, bez ząbka,  dł. 125 mm, 5”, delikatne, skok ząbków co 0,6 mm</t>
  </si>
  <si>
    <t>Kleszczyki naczyniowe typu Halsted-Mosquito, proste, bez ząbka, dł. 125 mm, 5”, delikatne, skok ząbków co 0,6 mm</t>
  </si>
  <si>
    <t>Kleszczyki histerektomijne, typu Heaney, odgięte, dł. 195 mm</t>
  </si>
  <si>
    <t xml:space="preserve">Kleszczyki histerektomijne, typu Wertheim, odgięte, dł. 245 mm, końcówka robocza 1x2 ząbki </t>
  </si>
  <si>
    <t>Kleszczyki naczyniowe do tętnic typu Dunhil, odgięte, dł. 190 mm</t>
  </si>
  <si>
    <t>Kleszczyki naczyniowe typu Kocher-Ochsner,  proste, dł. 160 mm, 6   1/4”, końcówka robocza  1x2 ząbki, skok ząbków 0,9 mm</t>
  </si>
  <si>
    <t>Kleszczyki naczyniowe typu Kocher-Ochsner,  proste, dł. 240 mm, 6   1/4”, końcówka robocza  1x2 ząbki, skok ząbków 0,9 mm</t>
  </si>
  <si>
    <t xml:space="preserve">Imadło chirurgiczne typu Wangensteen, dł. 275 mm, z zapadką dolną, szczęki proste z nacięciami krzyżowymi </t>
  </si>
  <si>
    <t>Kleszcze do resekcji okrężnicy, typu Parker-kerr, dł. 250 mm, odgięte</t>
  </si>
  <si>
    <t>Kleszczyki naczyniowe typu Kocher-Ochsner, odgięte, dł. 260 mm, końcówka robocza 1x2 ząbki, skok ząbków 1,25mm</t>
  </si>
  <si>
    <t>WARUNKI KONIECZNE DO SPEŁNIENIA:</t>
  </si>
  <si>
    <t>1. Zamawiający wymaga dołączenia do oferty informacji producenta na temat rodzaju stali dla następujących grup narzędzi chirurgicznych, tj.: nożyczek, kleszczyków oraz imadeł</t>
  </si>
  <si>
    <t>2. zastosowana stal chirurgiczna zgodna ze standardem ISO 7153-1 oraz normą DIN – wymagane potwierdzenie producenta</t>
  </si>
  <si>
    <t>3. wymagane są narzędzia matowane, hartowane próżniowo, chemiczna pasywacja przez producenta, odporne na korozję zgodnie z normą DIN EN ISO 13402 – wymagane potwierdzenie producenta</t>
  </si>
  <si>
    <t>4. Zamawiający wymaga umieszczenia na narzędziach metodą laserową napisu „BLOK OPERACYJNY”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</si>
</sst>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\-0.00\ 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9" fontId="2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4" fontId="2" fillId="0" borderId="3" xfId="0" applyNumberFormat="1" applyFont="1" applyBorder="1"/>
    <xf numFmtId="9" fontId="2" fillId="0" borderId="3" xfId="0" applyNumberFormat="1" applyFont="1" applyBorder="1"/>
    <xf numFmtId="0" fontId="2" fillId="0" borderId="3" xfId="0" applyFont="1" applyBorder="1"/>
    <xf numFmtId="0" fontId="3" fillId="0" borderId="0" xfId="0" applyFont="1"/>
    <xf numFmtId="0" fontId="1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/>
    <xf numFmtId="0" fontId="1" fillId="2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/>
    <xf numFmtId="0" fontId="1" fillId="0" borderId="0" xfId="0" applyFont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4" fontId="1" fillId="0" borderId="3" xfId="0" applyNumberFormat="1" applyFont="1" applyBorder="1"/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26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4" fontId="2" fillId="0" borderId="1" xfId="0" applyNumberFormat="1" applyFont="1" applyBorder="1"/>
    <xf numFmtId="9" fontId="2" fillId="0" borderId="1" xfId="0" applyNumberFormat="1" applyFont="1" applyBorder="1"/>
    <xf numFmtId="4" fontId="2" fillId="0" borderId="20" xfId="0" applyNumberFormat="1" applyFont="1" applyBorder="1"/>
    <xf numFmtId="0" fontId="2" fillId="0" borderId="1" xfId="0" applyFont="1" applyBorder="1"/>
    <xf numFmtId="0" fontId="0" fillId="0" borderId="27" xfId="0" applyBorder="1"/>
    <xf numFmtId="0" fontId="0" fillId="0" borderId="28" xfId="0" applyBorder="1"/>
    <xf numFmtId="0" fontId="0" fillId="0" borderId="3" xfId="0" applyBorder="1"/>
    <xf numFmtId="0" fontId="4" fillId="0" borderId="3" xfId="0" applyFont="1" applyBorder="1"/>
    <xf numFmtId="0" fontId="0" fillId="0" borderId="0" xfId="0" applyAlignment="1">
      <alignment horizontal="left" vertical="center" indent="1"/>
    </xf>
    <xf numFmtId="9" fontId="2" fillId="0" borderId="1" xfId="0" applyNumberFormat="1" applyFont="1" applyBorder="1" applyAlignment="1">
      <alignment horizontal="right" vertical="center"/>
    </xf>
    <xf numFmtId="9" fontId="2" fillId="0" borderId="15" xfId="0" applyNumberFormat="1" applyFont="1" applyBorder="1" applyAlignment="1">
      <alignment horizontal="right" vertical="center"/>
    </xf>
    <xf numFmtId="9" fontId="2" fillId="0" borderId="7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zoomScaleNormal="100" zoomScaleSheetLayoutView="80" workbookViewId="0">
      <selection activeCell="D4" sqref="D4"/>
    </sheetView>
  </sheetViews>
  <sheetFormatPr defaultRowHeight="15" x14ac:dyDescent="0.25"/>
  <cols>
    <col min="1" max="1" width="5.5703125" customWidth="1"/>
    <col min="2" max="2" width="52" customWidth="1"/>
    <col min="3" max="3" width="12" customWidth="1"/>
    <col min="4" max="4" width="14.5703125" customWidth="1"/>
    <col min="5" max="5" width="14" customWidth="1"/>
    <col min="6" max="6" width="12" customWidth="1"/>
    <col min="7" max="7" width="13.5703125" customWidth="1"/>
    <col min="8" max="8" width="13.28515625" customWidth="1"/>
  </cols>
  <sheetData>
    <row r="1" spans="1:8" ht="15.75" x14ac:dyDescent="0.25">
      <c r="A1" s="60" t="s">
        <v>37</v>
      </c>
      <c r="B1" s="60"/>
      <c r="C1" s="1"/>
      <c r="D1" s="2"/>
      <c r="E1" s="2"/>
      <c r="F1" s="3"/>
      <c r="G1" s="2"/>
      <c r="H1" s="2"/>
    </row>
    <row r="2" spans="1:8" ht="15.75" x14ac:dyDescent="0.25">
      <c r="A2" s="16"/>
      <c r="B2" s="16"/>
      <c r="C2" s="1"/>
      <c r="D2" s="2"/>
      <c r="E2" s="2"/>
      <c r="F2" s="3"/>
      <c r="G2" s="2"/>
      <c r="H2" s="2"/>
    </row>
    <row r="3" spans="1:8" ht="47.25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12" t="s">
        <v>6</v>
      </c>
      <c r="H3" s="14" t="s">
        <v>10</v>
      </c>
    </row>
    <row r="4" spans="1:8" ht="165" x14ac:dyDescent="0.25">
      <c r="A4" s="7">
        <v>1</v>
      </c>
      <c r="B4" s="19" t="s">
        <v>35</v>
      </c>
      <c r="C4" s="20">
        <v>1</v>
      </c>
      <c r="D4" s="8"/>
      <c r="E4" s="8">
        <f>D4*C4</f>
        <v>0</v>
      </c>
      <c r="F4" s="9">
        <v>0.08</v>
      </c>
      <c r="G4" s="13">
        <f>E4*1.08</f>
        <v>0</v>
      </c>
      <c r="H4" s="10"/>
    </row>
    <row r="5" spans="1:8" ht="165" x14ac:dyDescent="0.25">
      <c r="A5" s="7">
        <v>2</v>
      </c>
      <c r="B5" s="19" t="s">
        <v>36</v>
      </c>
      <c r="C5" s="20">
        <v>1</v>
      </c>
      <c r="D5" s="8"/>
      <c r="E5" s="8">
        <f t="shared" ref="E5:E51" si="0">D5*C5</f>
        <v>0</v>
      </c>
      <c r="F5" s="9">
        <v>0.08</v>
      </c>
      <c r="G5" s="13">
        <f t="shared" ref="G5:G68" si="1">E5*1.08</f>
        <v>0</v>
      </c>
      <c r="H5" s="10"/>
    </row>
    <row r="6" spans="1:8" ht="30" x14ac:dyDescent="0.25">
      <c r="A6" s="7">
        <v>3</v>
      </c>
      <c r="B6" s="19" t="s">
        <v>38</v>
      </c>
      <c r="C6" s="20">
        <v>1</v>
      </c>
      <c r="D6" s="8"/>
      <c r="E6" s="8">
        <f t="shared" si="0"/>
        <v>0</v>
      </c>
      <c r="F6" s="9">
        <v>0.08</v>
      </c>
      <c r="G6" s="13">
        <f t="shared" si="1"/>
        <v>0</v>
      </c>
      <c r="H6" s="10"/>
    </row>
    <row r="7" spans="1:8" ht="15.75" x14ac:dyDescent="0.25">
      <c r="A7" s="7">
        <v>4</v>
      </c>
      <c r="B7" s="19" t="s">
        <v>39</v>
      </c>
      <c r="C7" s="20">
        <v>1</v>
      </c>
      <c r="D7" s="8"/>
      <c r="E7" s="8">
        <f t="shared" si="0"/>
        <v>0</v>
      </c>
      <c r="F7" s="9">
        <v>0.08</v>
      </c>
      <c r="G7" s="13">
        <f t="shared" si="1"/>
        <v>0</v>
      </c>
      <c r="H7" s="10"/>
    </row>
    <row r="8" spans="1:8" ht="15.75" x14ac:dyDescent="0.25">
      <c r="A8" s="7">
        <v>5</v>
      </c>
      <c r="B8" s="19" t="s">
        <v>40</v>
      </c>
      <c r="C8" s="20">
        <v>1</v>
      </c>
      <c r="D8" s="8"/>
      <c r="E8" s="8">
        <f t="shared" si="0"/>
        <v>0</v>
      </c>
      <c r="F8" s="9">
        <v>0.08</v>
      </c>
      <c r="G8" s="13">
        <f t="shared" si="1"/>
        <v>0</v>
      </c>
      <c r="H8" s="10"/>
    </row>
    <row r="9" spans="1:8" ht="15.75" x14ac:dyDescent="0.25">
      <c r="A9" s="7">
        <v>6</v>
      </c>
      <c r="B9" s="19" t="s">
        <v>41</v>
      </c>
      <c r="C9" s="20">
        <v>1</v>
      </c>
      <c r="D9" s="8"/>
      <c r="E9" s="8">
        <f t="shared" si="0"/>
        <v>0</v>
      </c>
      <c r="F9" s="9">
        <v>0.08</v>
      </c>
      <c r="G9" s="13">
        <f t="shared" si="1"/>
        <v>0</v>
      </c>
      <c r="H9" s="10"/>
    </row>
    <row r="10" spans="1:8" ht="30" x14ac:dyDescent="0.25">
      <c r="A10" s="7">
        <v>7</v>
      </c>
      <c r="B10" s="19" t="s">
        <v>42</v>
      </c>
      <c r="C10" s="20">
        <v>1</v>
      </c>
      <c r="D10" s="8"/>
      <c r="E10" s="8">
        <f t="shared" si="0"/>
        <v>0</v>
      </c>
      <c r="F10" s="9">
        <v>0.08</v>
      </c>
      <c r="G10" s="13">
        <f t="shared" si="1"/>
        <v>0</v>
      </c>
      <c r="H10" s="10"/>
    </row>
    <row r="11" spans="1:8" ht="30" x14ac:dyDescent="0.25">
      <c r="A11" s="7">
        <v>8</v>
      </c>
      <c r="B11" s="19" t="s">
        <v>43</v>
      </c>
      <c r="C11" s="20">
        <v>1</v>
      </c>
      <c r="D11" s="8"/>
      <c r="E11" s="8">
        <f t="shared" si="0"/>
        <v>0</v>
      </c>
      <c r="F11" s="9">
        <v>0.08</v>
      </c>
      <c r="G11" s="13">
        <f t="shared" si="1"/>
        <v>0</v>
      </c>
      <c r="H11" s="10"/>
    </row>
    <row r="12" spans="1:8" ht="15.75" x14ac:dyDescent="0.25">
      <c r="A12" s="7">
        <v>9</v>
      </c>
      <c r="B12" s="19" t="s">
        <v>44</v>
      </c>
      <c r="C12" s="20">
        <v>1</v>
      </c>
      <c r="D12" s="8"/>
      <c r="E12" s="8">
        <f t="shared" si="0"/>
        <v>0</v>
      </c>
      <c r="F12" s="9">
        <v>0.08</v>
      </c>
      <c r="G12" s="13">
        <f t="shared" si="1"/>
        <v>0</v>
      </c>
      <c r="H12" s="10"/>
    </row>
    <row r="13" spans="1:8" ht="30" x14ac:dyDescent="0.25">
      <c r="A13" s="7">
        <v>10</v>
      </c>
      <c r="B13" s="19" t="s">
        <v>45</v>
      </c>
      <c r="C13" s="20">
        <v>1</v>
      </c>
      <c r="D13" s="8"/>
      <c r="E13" s="8">
        <f t="shared" si="0"/>
        <v>0</v>
      </c>
      <c r="F13" s="9">
        <v>0.08</v>
      </c>
      <c r="G13" s="13">
        <f t="shared" si="1"/>
        <v>0</v>
      </c>
      <c r="H13" s="10"/>
    </row>
    <row r="14" spans="1:8" ht="30" x14ac:dyDescent="0.25">
      <c r="A14" s="7">
        <v>11</v>
      </c>
      <c r="B14" s="19" t="s">
        <v>46</v>
      </c>
      <c r="C14" s="20">
        <v>1</v>
      </c>
      <c r="D14" s="8"/>
      <c r="E14" s="8">
        <f t="shared" si="0"/>
        <v>0</v>
      </c>
      <c r="F14" s="9">
        <v>0.08</v>
      </c>
      <c r="G14" s="13">
        <f t="shared" si="1"/>
        <v>0</v>
      </c>
      <c r="H14" s="10"/>
    </row>
    <row r="15" spans="1:8" ht="30" x14ac:dyDescent="0.25">
      <c r="A15" s="7">
        <v>12</v>
      </c>
      <c r="B15" s="19" t="s">
        <v>47</v>
      </c>
      <c r="C15" s="20">
        <v>1</v>
      </c>
      <c r="D15" s="8"/>
      <c r="E15" s="8">
        <f t="shared" si="0"/>
        <v>0</v>
      </c>
      <c r="F15" s="9">
        <v>0.08</v>
      </c>
      <c r="G15" s="13">
        <f t="shared" si="1"/>
        <v>0</v>
      </c>
      <c r="H15" s="10"/>
    </row>
    <row r="16" spans="1:8" ht="30" x14ac:dyDescent="0.25">
      <c r="A16" s="7">
        <v>13</v>
      </c>
      <c r="B16" s="19" t="s">
        <v>48</v>
      </c>
      <c r="C16" s="20">
        <v>1</v>
      </c>
      <c r="D16" s="8"/>
      <c r="E16" s="8">
        <f t="shared" si="0"/>
        <v>0</v>
      </c>
      <c r="F16" s="9">
        <v>0.08</v>
      </c>
      <c r="G16" s="13">
        <f t="shared" si="1"/>
        <v>0</v>
      </c>
      <c r="H16" s="10"/>
    </row>
    <row r="17" spans="1:8" ht="30" x14ac:dyDescent="0.25">
      <c r="A17" s="7">
        <v>14</v>
      </c>
      <c r="B17" s="19" t="s">
        <v>49</v>
      </c>
      <c r="C17" s="20">
        <v>1</v>
      </c>
      <c r="D17" s="8"/>
      <c r="E17" s="8">
        <f t="shared" si="0"/>
        <v>0</v>
      </c>
      <c r="F17" s="9">
        <v>0.08</v>
      </c>
      <c r="G17" s="13">
        <f t="shared" si="1"/>
        <v>0</v>
      </c>
      <c r="H17" s="10"/>
    </row>
    <row r="18" spans="1:8" ht="30" x14ac:dyDescent="0.25">
      <c r="A18" s="7">
        <v>15</v>
      </c>
      <c r="B18" s="19" t="s">
        <v>50</v>
      </c>
      <c r="C18" s="20">
        <v>1</v>
      </c>
      <c r="D18" s="8"/>
      <c r="E18" s="8">
        <f t="shared" si="0"/>
        <v>0</v>
      </c>
      <c r="F18" s="9">
        <v>0.08</v>
      </c>
      <c r="G18" s="13">
        <f t="shared" si="1"/>
        <v>0</v>
      </c>
      <c r="H18" s="10"/>
    </row>
    <row r="19" spans="1:8" ht="30" x14ac:dyDescent="0.25">
      <c r="A19" s="7">
        <v>16</v>
      </c>
      <c r="B19" s="19" t="s">
        <v>51</v>
      </c>
      <c r="C19" s="20">
        <v>1</v>
      </c>
      <c r="D19" s="8"/>
      <c r="E19" s="8">
        <f t="shared" si="0"/>
        <v>0</v>
      </c>
      <c r="F19" s="9">
        <v>0.08</v>
      </c>
      <c r="G19" s="13">
        <f t="shared" si="1"/>
        <v>0</v>
      </c>
      <c r="H19" s="10"/>
    </row>
    <row r="20" spans="1:8" ht="30" x14ac:dyDescent="0.25">
      <c r="A20" s="7">
        <v>17</v>
      </c>
      <c r="B20" s="19" t="s">
        <v>52</v>
      </c>
      <c r="C20" s="20">
        <v>1</v>
      </c>
      <c r="D20" s="8"/>
      <c r="E20" s="8">
        <f t="shared" si="0"/>
        <v>0</v>
      </c>
      <c r="F20" s="9">
        <v>0.08</v>
      </c>
      <c r="G20" s="13">
        <f t="shared" si="1"/>
        <v>0</v>
      </c>
      <c r="H20" s="10"/>
    </row>
    <row r="21" spans="1:8" ht="30" x14ac:dyDescent="0.25">
      <c r="A21" s="7">
        <v>18</v>
      </c>
      <c r="B21" s="19" t="s">
        <v>53</v>
      </c>
      <c r="C21" s="20">
        <v>1</v>
      </c>
      <c r="D21" s="8"/>
      <c r="E21" s="8">
        <f t="shared" si="0"/>
        <v>0</v>
      </c>
      <c r="F21" s="9">
        <v>0.08</v>
      </c>
      <c r="G21" s="13">
        <f t="shared" si="1"/>
        <v>0</v>
      </c>
      <c r="H21" s="10"/>
    </row>
    <row r="22" spans="1:8" ht="30" x14ac:dyDescent="0.25">
      <c r="A22" s="7">
        <v>19</v>
      </c>
      <c r="B22" s="19" t="s">
        <v>54</v>
      </c>
      <c r="C22" s="20">
        <v>1</v>
      </c>
      <c r="D22" s="8"/>
      <c r="E22" s="8">
        <f t="shared" si="0"/>
        <v>0</v>
      </c>
      <c r="F22" s="9">
        <v>0.08</v>
      </c>
      <c r="G22" s="13">
        <f t="shared" si="1"/>
        <v>0</v>
      </c>
      <c r="H22" s="10"/>
    </row>
    <row r="23" spans="1:8" ht="30" x14ac:dyDescent="0.25">
      <c r="A23" s="7">
        <v>20</v>
      </c>
      <c r="B23" s="19" t="s">
        <v>55</v>
      </c>
      <c r="C23" s="20">
        <v>1</v>
      </c>
      <c r="D23" s="8"/>
      <c r="E23" s="8">
        <f t="shared" si="0"/>
        <v>0</v>
      </c>
      <c r="F23" s="9">
        <v>0.08</v>
      </c>
      <c r="G23" s="13">
        <f t="shared" si="1"/>
        <v>0</v>
      </c>
      <c r="H23" s="10"/>
    </row>
    <row r="24" spans="1:8" ht="30" x14ac:dyDescent="0.25">
      <c r="A24" s="7">
        <v>21</v>
      </c>
      <c r="B24" s="19" t="s">
        <v>56</v>
      </c>
      <c r="C24" s="20">
        <v>1</v>
      </c>
      <c r="D24" s="8"/>
      <c r="E24" s="8">
        <f t="shared" si="0"/>
        <v>0</v>
      </c>
      <c r="F24" s="9">
        <v>0.08</v>
      </c>
      <c r="G24" s="13">
        <f t="shared" si="1"/>
        <v>0</v>
      </c>
      <c r="H24" s="10"/>
    </row>
    <row r="25" spans="1:8" ht="30" x14ac:dyDescent="0.25">
      <c r="A25" s="7">
        <v>22</v>
      </c>
      <c r="B25" s="19" t="s">
        <v>57</v>
      </c>
      <c r="C25" s="20">
        <v>1</v>
      </c>
      <c r="D25" s="8"/>
      <c r="E25" s="8">
        <f t="shared" si="0"/>
        <v>0</v>
      </c>
      <c r="F25" s="9">
        <v>0.08</v>
      </c>
      <c r="G25" s="13">
        <f t="shared" si="1"/>
        <v>0</v>
      </c>
      <c r="H25" s="10"/>
    </row>
    <row r="26" spans="1:8" ht="30" x14ac:dyDescent="0.25">
      <c r="A26" s="7">
        <v>23</v>
      </c>
      <c r="B26" s="19" t="s">
        <v>58</v>
      </c>
      <c r="C26" s="20">
        <v>1</v>
      </c>
      <c r="D26" s="8"/>
      <c r="E26" s="8">
        <f t="shared" si="0"/>
        <v>0</v>
      </c>
      <c r="F26" s="9">
        <v>0.08</v>
      </c>
      <c r="G26" s="13">
        <f t="shared" si="1"/>
        <v>0</v>
      </c>
      <c r="H26" s="10"/>
    </row>
    <row r="27" spans="1:8" ht="30" x14ac:dyDescent="0.25">
      <c r="A27" s="7">
        <v>24</v>
      </c>
      <c r="B27" s="19" t="s">
        <v>59</v>
      </c>
      <c r="C27" s="20">
        <v>1</v>
      </c>
      <c r="D27" s="8"/>
      <c r="E27" s="8">
        <f t="shared" si="0"/>
        <v>0</v>
      </c>
      <c r="F27" s="9">
        <v>0.08</v>
      </c>
      <c r="G27" s="13">
        <f t="shared" si="1"/>
        <v>0</v>
      </c>
      <c r="H27" s="10"/>
    </row>
    <row r="28" spans="1:8" ht="40.5" customHeight="1" x14ac:dyDescent="0.25">
      <c r="A28" s="7">
        <v>25</v>
      </c>
      <c r="B28" s="19" t="s">
        <v>60</v>
      </c>
      <c r="C28" s="20">
        <v>1</v>
      </c>
      <c r="D28" s="8"/>
      <c r="E28" s="8">
        <f t="shared" si="0"/>
        <v>0</v>
      </c>
      <c r="F28" s="9">
        <v>0.08</v>
      </c>
      <c r="G28" s="13">
        <f t="shared" si="1"/>
        <v>0</v>
      </c>
      <c r="H28" s="10"/>
    </row>
    <row r="29" spans="1:8" ht="45" x14ac:dyDescent="0.25">
      <c r="A29" s="7">
        <v>26</v>
      </c>
      <c r="B29" s="19" t="s">
        <v>61</v>
      </c>
      <c r="C29" s="20">
        <v>1</v>
      </c>
      <c r="D29" s="8"/>
      <c r="E29" s="8">
        <f t="shared" si="0"/>
        <v>0</v>
      </c>
      <c r="F29" s="9">
        <v>0.08</v>
      </c>
      <c r="G29" s="13">
        <f t="shared" si="1"/>
        <v>0</v>
      </c>
      <c r="H29" s="10"/>
    </row>
    <row r="30" spans="1:8" ht="45" x14ac:dyDescent="0.25">
      <c r="A30" s="7">
        <v>27</v>
      </c>
      <c r="B30" s="19" t="s">
        <v>79</v>
      </c>
      <c r="C30" s="20">
        <v>1</v>
      </c>
      <c r="D30" s="8"/>
      <c r="E30" s="8">
        <f t="shared" si="0"/>
        <v>0</v>
      </c>
      <c r="F30" s="9">
        <v>0.08</v>
      </c>
      <c r="G30" s="13">
        <f t="shared" si="1"/>
        <v>0</v>
      </c>
      <c r="H30" s="10"/>
    </row>
    <row r="31" spans="1:8" ht="30" x14ac:dyDescent="0.25">
      <c r="A31" s="7">
        <v>28</v>
      </c>
      <c r="B31" s="19" t="s">
        <v>78</v>
      </c>
      <c r="C31" s="20">
        <v>1</v>
      </c>
      <c r="D31" s="8"/>
      <c r="E31" s="8">
        <f t="shared" si="0"/>
        <v>0</v>
      </c>
      <c r="F31" s="9">
        <v>0.08</v>
      </c>
      <c r="G31" s="13">
        <f t="shared" si="1"/>
        <v>0</v>
      </c>
      <c r="H31" s="10"/>
    </row>
    <row r="32" spans="1:8" ht="30" x14ac:dyDescent="0.25">
      <c r="A32" s="7">
        <v>29</v>
      </c>
      <c r="B32" s="19" t="s">
        <v>77</v>
      </c>
      <c r="C32" s="20">
        <v>1</v>
      </c>
      <c r="D32" s="8"/>
      <c r="E32" s="8">
        <f t="shared" si="0"/>
        <v>0</v>
      </c>
      <c r="F32" s="9">
        <v>0.08</v>
      </c>
      <c r="G32" s="13">
        <f t="shared" si="1"/>
        <v>0</v>
      </c>
      <c r="H32" s="10"/>
    </row>
    <row r="33" spans="1:8" ht="15.75" customHeight="1" x14ac:dyDescent="0.25">
      <c r="A33" s="48">
        <v>30</v>
      </c>
      <c r="B33" s="26" t="s">
        <v>11</v>
      </c>
      <c r="C33" s="62">
        <v>1</v>
      </c>
      <c r="D33" s="68"/>
      <c r="E33" s="45">
        <f t="shared" si="0"/>
        <v>0</v>
      </c>
      <c r="F33" s="42">
        <v>0.08</v>
      </c>
      <c r="G33" s="45">
        <f t="shared" si="1"/>
        <v>0</v>
      </c>
      <c r="H33" s="57"/>
    </row>
    <row r="34" spans="1:8" ht="15.75" customHeight="1" x14ac:dyDescent="0.25">
      <c r="A34" s="49"/>
      <c r="B34" s="19" t="s">
        <v>12</v>
      </c>
      <c r="C34" s="63"/>
      <c r="D34" s="69"/>
      <c r="E34" s="46"/>
      <c r="F34" s="43"/>
      <c r="G34" s="46"/>
      <c r="H34" s="58"/>
    </row>
    <row r="35" spans="1:8" ht="15.75" customHeight="1" x14ac:dyDescent="0.25">
      <c r="A35" s="49"/>
      <c r="B35" s="19" t="s">
        <v>13</v>
      </c>
      <c r="C35" s="63"/>
      <c r="D35" s="69"/>
      <c r="E35" s="46"/>
      <c r="F35" s="43"/>
      <c r="G35" s="46"/>
      <c r="H35" s="58"/>
    </row>
    <row r="36" spans="1:8" ht="60" x14ac:dyDescent="0.25">
      <c r="A36" s="49"/>
      <c r="B36" s="19" t="s">
        <v>14</v>
      </c>
      <c r="C36" s="63"/>
      <c r="D36" s="69"/>
      <c r="E36" s="46"/>
      <c r="F36" s="43"/>
      <c r="G36" s="46"/>
      <c r="H36" s="58"/>
    </row>
    <row r="37" spans="1:8" ht="15.75" customHeight="1" x14ac:dyDescent="0.25">
      <c r="A37" s="49"/>
      <c r="B37" s="19" t="s">
        <v>15</v>
      </c>
      <c r="C37" s="63"/>
      <c r="D37" s="69"/>
      <c r="E37" s="46"/>
      <c r="F37" s="43"/>
      <c r="G37" s="46"/>
      <c r="H37" s="58"/>
    </row>
    <row r="38" spans="1:8" ht="15.75" customHeight="1" x14ac:dyDescent="0.25">
      <c r="A38" s="49"/>
      <c r="B38" s="19" t="s">
        <v>16</v>
      </c>
      <c r="C38" s="63"/>
      <c r="D38" s="69"/>
      <c r="E38" s="46"/>
      <c r="F38" s="43"/>
      <c r="G38" s="46"/>
      <c r="H38" s="58"/>
    </row>
    <row r="39" spans="1:8" ht="45" x14ac:dyDescent="0.25">
      <c r="A39" s="49"/>
      <c r="B39" s="19" t="s">
        <v>17</v>
      </c>
      <c r="C39" s="63"/>
      <c r="D39" s="69"/>
      <c r="E39" s="46"/>
      <c r="F39" s="43"/>
      <c r="G39" s="46"/>
      <c r="H39" s="58"/>
    </row>
    <row r="40" spans="1:8" ht="30" x14ac:dyDescent="0.25">
      <c r="A40" s="49"/>
      <c r="B40" s="19" t="s">
        <v>18</v>
      </c>
      <c r="C40" s="63"/>
      <c r="D40" s="69"/>
      <c r="E40" s="46"/>
      <c r="F40" s="43"/>
      <c r="G40" s="46"/>
      <c r="H40" s="58"/>
    </row>
    <row r="41" spans="1:8" ht="30" x14ac:dyDescent="0.25">
      <c r="A41" s="49"/>
      <c r="B41" s="19" t="s">
        <v>19</v>
      </c>
      <c r="C41" s="63"/>
      <c r="D41" s="69"/>
      <c r="E41" s="46"/>
      <c r="F41" s="43"/>
      <c r="G41" s="46"/>
      <c r="H41" s="58"/>
    </row>
    <row r="42" spans="1:8" ht="30" x14ac:dyDescent="0.25">
      <c r="A42" s="49"/>
      <c r="B42" s="19" t="s">
        <v>20</v>
      </c>
      <c r="C42" s="63"/>
      <c r="D42" s="69"/>
      <c r="E42" s="46"/>
      <c r="F42" s="43"/>
      <c r="G42" s="46"/>
      <c r="H42" s="58"/>
    </row>
    <row r="43" spans="1:8" ht="15.75" customHeight="1" x14ac:dyDescent="0.25">
      <c r="A43" s="49"/>
      <c r="B43" s="19" t="s">
        <v>21</v>
      </c>
      <c r="C43" s="63"/>
      <c r="D43" s="69"/>
      <c r="E43" s="46"/>
      <c r="F43" s="43"/>
      <c r="G43" s="46"/>
      <c r="H43" s="58"/>
    </row>
    <row r="44" spans="1:8" ht="15.75" customHeight="1" x14ac:dyDescent="0.25">
      <c r="A44" s="49"/>
      <c r="B44" s="19" t="s">
        <v>22</v>
      </c>
      <c r="C44" s="63"/>
      <c r="D44" s="69"/>
      <c r="E44" s="46"/>
      <c r="F44" s="43"/>
      <c r="G44" s="46"/>
      <c r="H44" s="58"/>
    </row>
    <row r="45" spans="1:8" ht="29.25" customHeight="1" x14ac:dyDescent="0.25">
      <c r="A45" s="50"/>
      <c r="B45" s="19" t="s">
        <v>23</v>
      </c>
      <c r="C45" s="64"/>
      <c r="D45" s="70"/>
      <c r="E45" s="47"/>
      <c r="F45" s="44"/>
      <c r="G45" s="47"/>
      <c r="H45" s="59"/>
    </row>
    <row r="46" spans="1:8" ht="15.75" customHeight="1" x14ac:dyDescent="0.25">
      <c r="A46" s="48">
        <v>31</v>
      </c>
      <c r="B46" s="26" t="s">
        <v>24</v>
      </c>
      <c r="C46" s="65">
        <v>1</v>
      </c>
      <c r="D46" s="45"/>
      <c r="E46" s="45">
        <f t="shared" si="0"/>
        <v>0</v>
      </c>
      <c r="F46" s="42">
        <v>0.08</v>
      </c>
      <c r="G46" s="45">
        <f t="shared" si="1"/>
        <v>0</v>
      </c>
      <c r="H46" s="71"/>
    </row>
    <row r="47" spans="1:8" ht="15.75" customHeight="1" x14ac:dyDescent="0.25">
      <c r="A47" s="49"/>
      <c r="B47" s="19" t="s">
        <v>25</v>
      </c>
      <c r="C47" s="66"/>
      <c r="D47" s="46"/>
      <c r="E47" s="46"/>
      <c r="F47" s="43"/>
      <c r="G47" s="46"/>
      <c r="H47" s="72"/>
    </row>
    <row r="48" spans="1:8" ht="15.75" customHeight="1" x14ac:dyDescent="0.25">
      <c r="A48" s="49"/>
      <c r="B48" s="19" t="s">
        <v>26</v>
      </c>
      <c r="C48" s="66"/>
      <c r="D48" s="46"/>
      <c r="E48" s="46"/>
      <c r="F48" s="43"/>
      <c r="G48" s="46"/>
      <c r="H48" s="72"/>
    </row>
    <row r="49" spans="1:8" ht="30" x14ac:dyDescent="0.25">
      <c r="A49" s="50"/>
      <c r="B49" s="19" t="s">
        <v>27</v>
      </c>
      <c r="C49" s="67"/>
      <c r="D49" s="47"/>
      <c r="E49" s="47"/>
      <c r="F49" s="44"/>
      <c r="G49" s="47"/>
      <c r="H49" s="73"/>
    </row>
    <row r="50" spans="1:8" ht="15.75" x14ac:dyDescent="0.25">
      <c r="A50" s="7">
        <v>32</v>
      </c>
      <c r="B50" s="19" t="s">
        <v>76</v>
      </c>
      <c r="C50" s="20">
        <v>1</v>
      </c>
      <c r="D50" s="8"/>
      <c r="E50" s="8">
        <f t="shared" si="0"/>
        <v>0</v>
      </c>
      <c r="F50" s="9">
        <v>0.08</v>
      </c>
      <c r="G50" s="13">
        <f t="shared" si="1"/>
        <v>0</v>
      </c>
      <c r="H50" s="10"/>
    </row>
    <row r="51" spans="1:8" ht="15.75" x14ac:dyDescent="0.25">
      <c r="A51" s="7">
        <v>33</v>
      </c>
      <c r="B51" s="19" t="s">
        <v>75</v>
      </c>
      <c r="C51" s="20">
        <v>1</v>
      </c>
      <c r="D51" s="8"/>
      <c r="E51" s="8">
        <f t="shared" si="0"/>
        <v>0</v>
      </c>
      <c r="F51" s="9">
        <v>0.23</v>
      </c>
      <c r="G51" s="13">
        <f>E51*1.23</f>
        <v>0</v>
      </c>
      <c r="H51" s="10"/>
    </row>
    <row r="52" spans="1:8" ht="30" x14ac:dyDescent="0.25">
      <c r="A52" s="51">
        <v>34</v>
      </c>
      <c r="B52" s="27" t="s">
        <v>28</v>
      </c>
      <c r="C52" s="54">
        <v>1</v>
      </c>
      <c r="D52" s="45"/>
      <c r="E52" s="45">
        <f>D52*C52</f>
        <v>0</v>
      </c>
      <c r="F52" s="42">
        <v>0.08</v>
      </c>
      <c r="G52" s="45">
        <f t="shared" si="1"/>
        <v>0</v>
      </c>
      <c r="H52" s="71"/>
    </row>
    <row r="53" spans="1:8" ht="45" x14ac:dyDescent="0.25">
      <c r="A53" s="52"/>
      <c r="B53" s="22" t="s">
        <v>29</v>
      </c>
      <c r="C53" s="55"/>
      <c r="D53" s="46"/>
      <c r="E53" s="46"/>
      <c r="F53" s="43"/>
      <c r="G53" s="46"/>
      <c r="H53" s="72"/>
    </row>
    <row r="54" spans="1:8" ht="45" x14ac:dyDescent="0.25">
      <c r="A54" s="52"/>
      <c r="B54" s="22" t="s">
        <v>30</v>
      </c>
      <c r="C54" s="55"/>
      <c r="D54" s="46"/>
      <c r="E54" s="46"/>
      <c r="F54" s="43"/>
      <c r="G54" s="46"/>
      <c r="H54" s="72"/>
    </row>
    <row r="55" spans="1:8" ht="30" x14ac:dyDescent="0.25">
      <c r="A55" s="52"/>
      <c r="B55" s="22" t="s">
        <v>31</v>
      </c>
      <c r="C55" s="55"/>
      <c r="D55" s="46"/>
      <c r="E55" s="46"/>
      <c r="F55" s="43"/>
      <c r="G55" s="46"/>
      <c r="H55" s="72"/>
    </row>
    <row r="56" spans="1:8" ht="45" x14ac:dyDescent="0.25">
      <c r="A56" s="52"/>
      <c r="B56" s="22" t="s">
        <v>32</v>
      </c>
      <c r="C56" s="55"/>
      <c r="D56" s="46"/>
      <c r="E56" s="46"/>
      <c r="F56" s="43"/>
      <c r="G56" s="46"/>
      <c r="H56" s="72"/>
    </row>
    <row r="57" spans="1:8" ht="60" x14ac:dyDescent="0.25">
      <c r="A57" s="52"/>
      <c r="B57" s="22" t="s">
        <v>33</v>
      </c>
      <c r="C57" s="55"/>
      <c r="D57" s="46"/>
      <c r="E57" s="46"/>
      <c r="F57" s="43"/>
      <c r="G57" s="46"/>
      <c r="H57" s="72"/>
    </row>
    <row r="58" spans="1:8" ht="30" x14ac:dyDescent="0.25">
      <c r="A58" s="53"/>
      <c r="B58" s="22" t="s">
        <v>34</v>
      </c>
      <c r="C58" s="56"/>
      <c r="D58" s="47"/>
      <c r="E58" s="47"/>
      <c r="F58" s="44"/>
      <c r="G58" s="47"/>
      <c r="H58" s="73"/>
    </row>
    <row r="59" spans="1:8" ht="30" x14ac:dyDescent="0.25">
      <c r="A59" s="7">
        <v>35</v>
      </c>
      <c r="B59" s="22" t="s">
        <v>63</v>
      </c>
      <c r="C59" s="23">
        <v>10</v>
      </c>
      <c r="D59" s="8"/>
      <c r="E59" s="8">
        <f t="shared" ref="E59:E71" si="2">D59*C59</f>
        <v>0</v>
      </c>
      <c r="F59" s="9">
        <v>0.08</v>
      </c>
      <c r="G59" s="13">
        <f t="shared" si="1"/>
        <v>0</v>
      </c>
      <c r="H59" s="10"/>
    </row>
    <row r="60" spans="1:8" ht="44.25" customHeight="1" x14ac:dyDescent="0.25">
      <c r="A60" s="7">
        <v>36</v>
      </c>
      <c r="B60" s="22" t="s">
        <v>64</v>
      </c>
      <c r="C60" s="23">
        <v>1</v>
      </c>
      <c r="D60" s="8"/>
      <c r="E60" s="8">
        <f t="shared" si="2"/>
        <v>0</v>
      </c>
      <c r="F60" s="9">
        <v>0.08</v>
      </c>
      <c r="G60" s="13">
        <f t="shared" si="1"/>
        <v>0</v>
      </c>
      <c r="H60" s="10"/>
    </row>
    <row r="61" spans="1:8" ht="30" x14ac:dyDescent="0.25">
      <c r="A61" s="7">
        <v>37</v>
      </c>
      <c r="B61" s="22" t="s">
        <v>65</v>
      </c>
      <c r="C61" s="23">
        <v>1</v>
      </c>
      <c r="D61" s="8"/>
      <c r="E61" s="8">
        <f t="shared" si="2"/>
        <v>0</v>
      </c>
      <c r="F61" s="9">
        <v>0.08</v>
      </c>
      <c r="G61" s="13">
        <f t="shared" si="1"/>
        <v>0</v>
      </c>
      <c r="H61" s="10"/>
    </row>
    <row r="62" spans="1:8" ht="15.75" x14ac:dyDescent="0.25">
      <c r="A62" s="7">
        <v>38</v>
      </c>
      <c r="B62" s="22" t="s">
        <v>66</v>
      </c>
      <c r="C62" s="23">
        <v>1</v>
      </c>
      <c r="D62" s="8"/>
      <c r="E62" s="8">
        <f>D62*C62</f>
        <v>0</v>
      </c>
      <c r="F62" s="9">
        <v>0.08</v>
      </c>
      <c r="G62" s="13">
        <f t="shared" si="1"/>
        <v>0</v>
      </c>
      <c r="H62" s="10"/>
    </row>
    <row r="63" spans="1:8" ht="30" x14ac:dyDescent="0.25">
      <c r="A63" s="7">
        <v>39</v>
      </c>
      <c r="B63" s="22" t="s">
        <v>67</v>
      </c>
      <c r="C63" s="23">
        <v>1</v>
      </c>
      <c r="D63" s="8"/>
      <c r="E63" s="8">
        <f t="shared" si="2"/>
        <v>0</v>
      </c>
      <c r="F63" s="9">
        <v>0.08</v>
      </c>
      <c r="G63" s="13">
        <f t="shared" si="1"/>
        <v>0</v>
      </c>
      <c r="H63" s="10"/>
    </row>
    <row r="64" spans="1:8" ht="15.75" x14ac:dyDescent="0.25">
      <c r="A64" s="7">
        <v>40</v>
      </c>
      <c r="B64" s="22" t="s">
        <v>68</v>
      </c>
      <c r="C64" s="23">
        <v>1</v>
      </c>
      <c r="D64" s="8"/>
      <c r="E64" s="8">
        <f t="shared" si="2"/>
        <v>0</v>
      </c>
      <c r="F64" s="9">
        <v>0.08</v>
      </c>
      <c r="G64" s="13">
        <f t="shared" si="1"/>
        <v>0</v>
      </c>
      <c r="H64" s="10"/>
    </row>
    <row r="65" spans="1:8" ht="30" x14ac:dyDescent="0.25">
      <c r="A65" s="7">
        <v>41</v>
      </c>
      <c r="B65" s="22" t="s">
        <v>69</v>
      </c>
      <c r="C65" s="23">
        <v>1</v>
      </c>
      <c r="D65" s="8"/>
      <c r="E65" s="8">
        <f t="shared" si="2"/>
        <v>0</v>
      </c>
      <c r="F65" s="9">
        <v>0.08</v>
      </c>
      <c r="G65" s="13">
        <f t="shared" si="1"/>
        <v>0</v>
      </c>
      <c r="H65" s="10"/>
    </row>
    <row r="66" spans="1:8" ht="30" x14ac:dyDescent="0.25">
      <c r="A66" s="7">
        <v>42</v>
      </c>
      <c r="B66" s="22" t="s">
        <v>70</v>
      </c>
      <c r="C66" s="23">
        <v>1</v>
      </c>
      <c r="D66" s="8"/>
      <c r="E66" s="8">
        <f t="shared" si="2"/>
        <v>0</v>
      </c>
      <c r="F66" s="9">
        <v>0.08</v>
      </c>
      <c r="G66" s="13">
        <f t="shared" si="1"/>
        <v>0</v>
      </c>
      <c r="H66" s="10"/>
    </row>
    <row r="67" spans="1:8" ht="30" x14ac:dyDescent="0.25">
      <c r="A67" s="7">
        <v>43</v>
      </c>
      <c r="B67" s="22" t="s">
        <v>71</v>
      </c>
      <c r="C67" s="23">
        <v>1</v>
      </c>
      <c r="D67" s="8"/>
      <c r="E67" s="8">
        <f t="shared" si="2"/>
        <v>0</v>
      </c>
      <c r="F67" s="9">
        <v>0.08</v>
      </c>
      <c r="G67" s="13">
        <f t="shared" si="1"/>
        <v>0</v>
      </c>
      <c r="H67" s="10"/>
    </row>
    <row r="68" spans="1:8" ht="30" x14ac:dyDescent="0.25">
      <c r="A68" s="7">
        <v>44</v>
      </c>
      <c r="B68" s="22" t="s">
        <v>72</v>
      </c>
      <c r="C68" s="23">
        <v>1</v>
      </c>
      <c r="D68" s="8"/>
      <c r="E68" s="8">
        <f t="shared" si="2"/>
        <v>0</v>
      </c>
      <c r="F68" s="9">
        <v>0.08</v>
      </c>
      <c r="G68" s="13">
        <f t="shared" si="1"/>
        <v>0</v>
      </c>
      <c r="H68" s="10"/>
    </row>
    <row r="69" spans="1:8" ht="30" x14ac:dyDescent="0.25">
      <c r="A69" s="7">
        <v>45</v>
      </c>
      <c r="B69" s="22" t="s">
        <v>73</v>
      </c>
      <c r="C69" s="23">
        <v>1</v>
      </c>
      <c r="D69" s="8"/>
      <c r="E69" s="8">
        <f t="shared" si="2"/>
        <v>0</v>
      </c>
      <c r="F69" s="9">
        <v>0.08</v>
      </c>
      <c r="G69" s="13">
        <f t="shared" ref="G69:G71" si="3">E69*1.08</f>
        <v>0</v>
      </c>
      <c r="H69" s="10"/>
    </row>
    <row r="70" spans="1:8" ht="15.75" x14ac:dyDescent="0.25">
      <c r="A70" s="7">
        <v>46</v>
      </c>
      <c r="B70" s="22" t="s">
        <v>74</v>
      </c>
      <c r="C70" s="23">
        <v>1</v>
      </c>
      <c r="D70" s="8"/>
      <c r="E70" s="8">
        <f t="shared" si="2"/>
        <v>0</v>
      </c>
      <c r="F70" s="9">
        <v>0.08</v>
      </c>
      <c r="G70" s="13">
        <f t="shared" si="3"/>
        <v>0</v>
      </c>
      <c r="H70" s="10"/>
    </row>
    <row r="71" spans="1:8" ht="30" x14ac:dyDescent="0.25">
      <c r="A71" s="7">
        <v>47</v>
      </c>
      <c r="B71" s="22" t="s">
        <v>62</v>
      </c>
      <c r="C71" s="23">
        <v>1</v>
      </c>
      <c r="D71" s="8"/>
      <c r="E71" s="8">
        <f t="shared" si="2"/>
        <v>0</v>
      </c>
      <c r="F71" s="9">
        <v>0.08</v>
      </c>
      <c r="G71" s="13">
        <f t="shared" si="3"/>
        <v>0</v>
      </c>
      <c r="H71" s="10"/>
    </row>
    <row r="72" spans="1:8" ht="31.5" customHeight="1" x14ac:dyDescent="0.25">
      <c r="A72" s="61" t="s">
        <v>7</v>
      </c>
      <c r="B72" s="61"/>
      <c r="C72" s="17"/>
      <c r="D72" s="8"/>
      <c r="E72" s="18">
        <f>SUM(E4:E71)</f>
        <v>0</v>
      </c>
      <c r="F72" s="9"/>
      <c r="G72" s="18">
        <f>SUM(G4:G71)</f>
        <v>0</v>
      </c>
      <c r="H72" s="15"/>
    </row>
    <row r="73" spans="1:8" ht="15.75" x14ac:dyDescent="0.25">
      <c r="A73" s="16"/>
      <c r="B73" s="16"/>
      <c r="C73" s="1"/>
      <c r="D73" s="2"/>
      <c r="E73" s="2"/>
      <c r="F73" s="3"/>
      <c r="G73" s="2"/>
      <c r="H73" s="2"/>
    </row>
    <row r="74" spans="1:8" ht="15.75" x14ac:dyDescent="0.25">
      <c r="A74" s="16"/>
      <c r="B74" s="16"/>
      <c r="C74" s="1"/>
      <c r="D74" s="2"/>
      <c r="E74" s="2"/>
      <c r="F74" s="3"/>
      <c r="G74" s="2"/>
      <c r="H74" s="2"/>
    </row>
    <row r="75" spans="1:8" ht="15.75" x14ac:dyDescent="0.25">
      <c r="A75" s="16"/>
      <c r="B75" s="16"/>
      <c r="C75" s="1"/>
      <c r="D75" s="2"/>
      <c r="E75" s="2"/>
      <c r="F75" s="3" t="s">
        <v>8</v>
      </c>
      <c r="G75" s="2"/>
      <c r="H75" s="11"/>
    </row>
    <row r="76" spans="1:8" ht="15.75" x14ac:dyDescent="0.25">
      <c r="A76" s="16"/>
      <c r="B76" s="16"/>
      <c r="C76" s="1"/>
      <c r="D76" s="2"/>
      <c r="E76" s="2"/>
      <c r="F76" s="3"/>
      <c r="G76" s="2" t="s">
        <v>9</v>
      </c>
      <c r="H76" s="2"/>
    </row>
    <row r="77" spans="1:8" ht="15.75" x14ac:dyDescent="0.25">
      <c r="A77" s="28" t="s">
        <v>80</v>
      </c>
      <c r="B77" s="28"/>
      <c r="C77" s="28"/>
      <c r="D77" s="28"/>
      <c r="E77" s="28"/>
      <c r="F77" s="28"/>
      <c r="G77" s="28"/>
      <c r="H77" s="28"/>
    </row>
    <row r="78" spans="1:8" ht="15.75" x14ac:dyDescent="0.25">
      <c r="A78" s="21"/>
      <c r="B78" s="21"/>
      <c r="C78" s="1"/>
      <c r="D78" s="2"/>
      <c r="E78" s="2"/>
      <c r="F78" s="3"/>
      <c r="G78" s="2"/>
      <c r="H78" s="2"/>
    </row>
    <row r="79" spans="1:8" ht="47.25" x14ac:dyDescent="0.25">
      <c r="A79" s="4" t="s">
        <v>0</v>
      </c>
      <c r="B79" s="4" t="s">
        <v>1</v>
      </c>
      <c r="C79" s="5" t="s">
        <v>2</v>
      </c>
      <c r="D79" s="5" t="s">
        <v>3</v>
      </c>
      <c r="E79" s="5" t="s">
        <v>4</v>
      </c>
      <c r="F79" s="6" t="s">
        <v>5</v>
      </c>
      <c r="G79" s="12" t="s">
        <v>6</v>
      </c>
      <c r="H79" s="14" t="s">
        <v>10</v>
      </c>
    </row>
    <row r="80" spans="1:8" ht="30" x14ac:dyDescent="0.25">
      <c r="A80" s="7">
        <v>1</v>
      </c>
      <c r="B80" s="29" t="s">
        <v>81</v>
      </c>
      <c r="C80" s="30">
        <v>6</v>
      </c>
      <c r="D80" s="8"/>
      <c r="E80" s="8">
        <f>D80*C80</f>
        <v>0</v>
      </c>
      <c r="F80" s="9">
        <v>0.08</v>
      </c>
      <c r="G80" s="13">
        <f>E80*1.08</f>
        <v>0</v>
      </c>
      <c r="H80" s="10"/>
    </row>
    <row r="81" spans="1:8" ht="30" x14ac:dyDescent="0.25">
      <c r="A81" s="7">
        <v>2</v>
      </c>
      <c r="B81" s="19" t="s">
        <v>82</v>
      </c>
      <c r="C81" s="25">
        <v>10</v>
      </c>
      <c r="D81" s="8"/>
      <c r="E81" s="8">
        <f t="shared" ref="E81:E98" si="4">D81*C81</f>
        <v>0</v>
      </c>
      <c r="F81" s="9">
        <v>0.08</v>
      </c>
      <c r="G81" s="13">
        <f t="shared" ref="G81:G98" si="5">E81*1.08</f>
        <v>0</v>
      </c>
      <c r="H81" s="10"/>
    </row>
    <row r="82" spans="1:8" ht="30" x14ac:dyDescent="0.25">
      <c r="A82" s="7">
        <v>3</v>
      </c>
      <c r="B82" s="19" t="s">
        <v>83</v>
      </c>
      <c r="C82" s="20">
        <v>10</v>
      </c>
      <c r="D82" s="8"/>
      <c r="E82" s="8">
        <f t="shared" si="4"/>
        <v>0</v>
      </c>
      <c r="F82" s="9">
        <v>0.08</v>
      </c>
      <c r="G82" s="13">
        <f t="shared" si="5"/>
        <v>0</v>
      </c>
      <c r="H82" s="10"/>
    </row>
    <row r="83" spans="1:8" ht="30" x14ac:dyDescent="0.25">
      <c r="A83" s="7">
        <v>4</v>
      </c>
      <c r="B83" s="19" t="s">
        <v>84</v>
      </c>
      <c r="C83" s="20">
        <v>1</v>
      </c>
      <c r="D83" s="8"/>
      <c r="E83" s="8">
        <f t="shared" si="4"/>
        <v>0</v>
      </c>
      <c r="F83" s="9">
        <v>0.08</v>
      </c>
      <c r="G83" s="13">
        <f t="shared" si="5"/>
        <v>0</v>
      </c>
      <c r="H83" s="10"/>
    </row>
    <row r="84" spans="1:8" ht="30" x14ac:dyDescent="0.25">
      <c r="A84" s="7">
        <v>5</v>
      </c>
      <c r="B84" s="19" t="s">
        <v>85</v>
      </c>
      <c r="C84" s="20">
        <v>2</v>
      </c>
      <c r="D84" s="8"/>
      <c r="E84" s="8">
        <f t="shared" si="4"/>
        <v>0</v>
      </c>
      <c r="F84" s="9">
        <v>0.08</v>
      </c>
      <c r="G84" s="13">
        <f t="shared" si="5"/>
        <v>0</v>
      </c>
      <c r="H84" s="10"/>
    </row>
    <row r="85" spans="1:8" ht="30" x14ac:dyDescent="0.25">
      <c r="A85" s="7">
        <v>6</v>
      </c>
      <c r="B85" s="19" t="s">
        <v>86</v>
      </c>
      <c r="C85" s="20">
        <v>10</v>
      </c>
      <c r="D85" s="8"/>
      <c r="E85" s="8">
        <f t="shared" si="4"/>
        <v>0</v>
      </c>
      <c r="F85" s="9">
        <v>0.08</v>
      </c>
      <c r="G85" s="13">
        <f t="shared" si="5"/>
        <v>0</v>
      </c>
      <c r="H85" s="10"/>
    </row>
    <row r="86" spans="1:8" ht="30" x14ac:dyDescent="0.25">
      <c r="A86" s="7">
        <v>7</v>
      </c>
      <c r="B86" s="19" t="s">
        <v>87</v>
      </c>
      <c r="C86" s="20">
        <v>5</v>
      </c>
      <c r="D86" s="8"/>
      <c r="E86" s="8">
        <f t="shared" si="4"/>
        <v>0</v>
      </c>
      <c r="F86" s="9">
        <v>0.08</v>
      </c>
      <c r="G86" s="13">
        <f t="shared" si="5"/>
        <v>0</v>
      </c>
      <c r="H86" s="10"/>
    </row>
    <row r="87" spans="1:8" ht="30" x14ac:dyDescent="0.25">
      <c r="A87" s="7">
        <v>8</v>
      </c>
      <c r="B87" s="19" t="s">
        <v>88</v>
      </c>
      <c r="C87" s="20">
        <v>5</v>
      </c>
      <c r="D87" s="8"/>
      <c r="E87" s="8">
        <f t="shared" si="4"/>
        <v>0</v>
      </c>
      <c r="F87" s="9">
        <v>0.08</v>
      </c>
      <c r="G87" s="13">
        <f t="shared" si="5"/>
        <v>0</v>
      </c>
      <c r="H87" s="10"/>
    </row>
    <row r="88" spans="1:8" ht="30" x14ac:dyDescent="0.25">
      <c r="A88" s="7">
        <v>9</v>
      </c>
      <c r="B88" s="19" t="s">
        <v>89</v>
      </c>
      <c r="C88" s="20">
        <v>30</v>
      </c>
      <c r="D88" s="8"/>
      <c r="E88" s="8">
        <f t="shared" si="4"/>
        <v>0</v>
      </c>
      <c r="F88" s="9">
        <v>0.08</v>
      </c>
      <c r="G88" s="13">
        <f t="shared" si="5"/>
        <v>0</v>
      </c>
      <c r="H88" s="10"/>
    </row>
    <row r="89" spans="1:8" ht="45" x14ac:dyDescent="0.25">
      <c r="A89" s="7">
        <v>10</v>
      </c>
      <c r="B89" s="19" t="s">
        <v>90</v>
      </c>
      <c r="C89" s="20">
        <v>30</v>
      </c>
      <c r="D89" s="8"/>
      <c r="E89" s="8">
        <f t="shared" si="4"/>
        <v>0</v>
      </c>
      <c r="F89" s="9">
        <v>0.08</v>
      </c>
      <c r="G89" s="13">
        <f t="shared" si="5"/>
        <v>0</v>
      </c>
      <c r="H89" s="10"/>
    </row>
    <row r="90" spans="1:8" ht="39.75" customHeight="1" x14ac:dyDescent="0.25">
      <c r="A90" s="7">
        <v>11</v>
      </c>
      <c r="B90" s="19" t="s">
        <v>91</v>
      </c>
      <c r="C90" s="20">
        <v>30</v>
      </c>
      <c r="D90" s="8"/>
      <c r="E90" s="8">
        <f t="shared" si="4"/>
        <v>0</v>
      </c>
      <c r="F90" s="9">
        <v>0.08</v>
      </c>
      <c r="G90" s="13">
        <f t="shared" si="5"/>
        <v>0</v>
      </c>
      <c r="H90" s="10"/>
    </row>
    <row r="91" spans="1:8" ht="30" x14ac:dyDescent="0.25">
      <c r="A91" s="7">
        <v>12</v>
      </c>
      <c r="B91" s="19" t="s">
        <v>92</v>
      </c>
      <c r="C91" s="20">
        <v>3</v>
      </c>
      <c r="D91" s="8"/>
      <c r="E91" s="8">
        <f t="shared" si="4"/>
        <v>0</v>
      </c>
      <c r="F91" s="9">
        <v>0.08</v>
      </c>
      <c r="G91" s="13">
        <f t="shared" si="5"/>
        <v>0</v>
      </c>
      <c r="H91" s="10"/>
    </row>
    <row r="92" spans="1:8" ht="30" x14ac:dyDescent="0.25">
      <c r="A92" s="7">
        <v>13</v>
      </c>
      <c r="B92" s="19" t="s">
        <v>93</v>
      </c>
      <c r="C92" s="20">
        <v>3</v>
      </c>
      <c r="D92" s="8"/>
      <c r="E92" s="8">
        <f t="shared" si="4"/>
        <v>0</v>
      </c>
      <c r="F92" s="9">
        <v>0.08</v>
      </c>
      <c r="G92" s="13">
        <f t="shared" si="5"/>
        <v>0</v>
      </c>
      <c r="H92" s="10"/>
    </row>
    <row r="93" spans="1:8" ht="30" x14ac:dyDescent="0.25">
      <c r="A93" s="7">
        <v>14</v>
      </c>
      <c r="B93" s="19" t="s">
        <v>94</v>
      </c>
      <c r="C93" s="20">
        <v>15</v>
      </c>
      <c r="D93" s="8"/>
      <c r="E93" s="8">
        <f t="shared" si="4"/>
        <v>0</v>
      </c>
      <c r="F93" s="9">
        <v>0.08</v>
      </c>
      <c r="G93" s="13">
        <f t="shared" si="5"/>
        <v>0</v>
      </c>
      <c r="H93" s="10"/>
    </row>
    <row r="94" spans="1:8" ht="45" x14ac:dyDescent="0.25">
      <c r="A94" s="7">
        <v>15</v>
      </c>
      <c r="B94" s="19" t="s">
        <v>99</v>
      </c>
      <c r="C94" s="20">
        <v>6</v>
      </c>
      <c r="D94" s="8"/>
      <c r="E94" s="8">
        <f t="shared" si="4"/>
        <v>0</v>
      </c>
      <c r="F94" s="9">
        <v>0.08</v>
      </c>
      <c r="G94" s="13">
        <f t="shared" si="5"/>
        <v>0</v>
      </c>
      <c r="H94" s="10"/>
    </row>
    <row r="95" spans="1:8" ht="45" x14ac:dyDescent="0.25">
      <c r="A95" s="7">
        <v>16</v>
      </c>
      <c r="B95" s="19" t="s">
        <v>95</v>
      </c>
      <c r="C95" s="20">
        <v>20</v>
      </c>
      <c r="D95" s="8"/>
      <c r="E95" s="8">
        <f t="shared" si="4"/>
        <v>0</v>
      </c>
      <c r="F95" s="9">
        <v>0.08</v>
      </c>
      <c r="G95" s="13">
        <f t="shared" si="5"/>
        <v>0</v>
      </c>
      <c r="H95" s="10"/>
    </row>
    <row r="96" spans="1:8" ht="45" x14ac:dyDescent="0.25">
      <c r="A96" s="7">
        <v>17</v>
      </c>
      <c r="B96" s="19" t="s">
        <v>96</v>
      </c>
      <c r="C96" s="20">
        <v>20</v>
      </c>
      <c r="D96" s="8"/>
      <c r="E96" s="8">
        <f t="shared" si="4"/>
        <v>0</v>
      </c>
      <c r="F96" s="9">
        <v>0.08</v>
      </c>
      <c r="G96" s="13">
        <f t="shared" si="5"/>
        <v>0</v>
      </c>
      <c r="H96" s="10"/>
    </row>
    <row r="97" spans="1:9" ht="33.75" customHeight="1" x14ac:dyDescent="0.25">
      <c r="A97" s="7">
        <v>18</v>
      </c>
      <c r="B97" s="19" t="s">
        <v>98</v>
      </c>
      <c r="C97" s="20">
        <v>2</v>
      </c>
      <c r="D97" s="8"/>
      <c r="E97" s="8">
        <f t="shared" si="4"/>
        <v>0</v>
      </c>
      <c r="F97" s="9">
        <v>0.08</v>
      </c>
      <c r="G97" s="13">
        <f t="shared" si="5"/>
        <v>0</v>
      </c>
      <c r="H97" s="10"/>
    </row>
    <row r="98" spans="1:9" ht="30" x14ac:dyDescent="0.25">
      <c r="A98" s="31">
        <v>19</v>
      </c>
      <c r="B98" s="32" t="s">
        <v>97</v>
      </c>
      <c r="C98" s="24">
        <v>3</v>
      </c>
      <c r="D98" s="33"/>
      <c r="E98" s="33">
        <f t="shared" si="4"/>
        <v>0</v>
      </c>
      <c r="F98" s="34">
        <v>0.08</v>
      </c>
      <c r="G98" s="35">
        <f t="shared" si="5"/>
        <v>0</v>
      </c>
      <c r="H98" s="36"/>
    </row>
    <row r="99" spans="1:9" ht="39.75" customHeight="1" x14ac:dyDescent="0.25">
      <c r="A99" s="76" t="s">
        <v>7</v>
      </c>
      <c r="B99" s="77"/>
      <c r="C99" s="77"/>
      <c r="D99" s="78"/>
      <c r="E99" s="39"/>
      <c r="F99" s="37"/>
      <c r="G99" s="40"/>
      <c r="H99" s="38"/>
    </row>
    <row r="101" spans="1:9" x14ac:dyDescent="0.25">
      <c r="A101" t="s">
        <v>100</v>
      </c>
    </row>
    <row r="102" spans="1:9" ht="30" customHeight="1" x14ac:dyDescent="0.25">
      <c r="A102" s="74" t="s">
        <v>101</v>
      </c>
      <c r="B102" s="74"/>
      <c r="C102" s="74"/>
      <c r="D102" s="74"/>
      <c r="E102" s="74"/>
      <c r="F102" s="74"/>
      <c r="G102" s="74"/>
      <c r="H102" s="74"/>
      <c r="I102" s="74"/>
    </row>
    <row r="103" spans="1:9" x14ac:dyDescent="0.25">
      <c r="A103" s="41"/>
    </row>
    <row r="104" spans="1:9" x14ac:dyDescent="0.25">
      <c r="A104" s="74" t="s">
        <v>102</v>
      </c>
      <c r="B104" s="74"/>
      <c r="C104" s="74"/>
      <c r="D104" s="74"/>
      <c r="E104" s="74"/>
      <c r="F104" s="74"/>
      <c r="G104" s="74"/>
      <c r="H104" s="74"/>
      <c r="I104" s="74"/>
    </row>
    <row r="105" spans="1:9" x14ac:dyDescent="0.25">
      <c r="A105" s="41"/>
    </row>
    <row r="106" spans="1:9" ht="30.75" customHeight="1" x14ac:dyDescent="0.25">
      <c r="A106" s="74" t="s">
        <v>103</v>
      </c>
      <c r="B106" s="74"/>
      <c r="C106" s="74"/>
      <c r="D106" s="74"/>
      <c r="E106" s="74"/>
      <c r="F106" s="74"/>
      <c r="G106" s="74"/>
      <c r="H106" s="74"/>
      <c r="I106" s="74"/>
    </row>
    <row r="107" spans="1:9" x14ac:dyDescent="0.25">
      <c r="A107" s="41"/>
    </row>
    <row r="108" spans="1:9" x14ac:dyDescent="0.25">
      <c r="A108" s="75" t="s">
        <v>104</v>
      </c>
      <c r="B108" s="75"/>
      <c r="C108" s="75"/>
      <c r="D108" s="75"/>
      <c r="E108" s="75"/>
      <c r="F108" s="75"/>
      <c r="G108" s="75"/>
      <c r="H108" s="75"/>
      <c r="I108" s="75"/>
    </row>
    <row r="113" spans="6:8" ht="15.75" x14ac:dyDescent="0.25">
      <c r="F113" s="3" t="s">
        <v>8</v>
      </c>
      <c r="G113" s="2"/>
      <c r="H113" s="11"/>
    </row>
    <row r="114" spans="6:8" ht="15.75" x14ac:dyDescent="0.25">
      <c r="F114" s="3"/>
      <c r="G114" s="2" t="s">
        <v>9</v>
      </c>
      <c r="H114" s="2"/>
    </row>
  </sheetData>
  <mergeCells count="28">
    <mergeCell ref="A106:I106"/>
    <mergeCell ref="A108:I108"/>
    <mergeCell ref="A99:D99"/>
    <mergeCell ref="A102:I102"/>
    <mergeCell ref="A104:I104"/>
    <mergeCell ref="G33:G45"/>
    <mergeCell ref="H33:H45"/>
    <mergeCell ref="A1:B1"/>
    <mergeCell ref="A72:B72"/>
    <mergeCell ref="A33:A45"/>
    <mergeCell ref="C33:C45"/>
    <mergeCell ref="C46:C49"/>
    <mergeCell ref="D46:D49"/>
    <mergeCell ref="E46:E49"/>
    <mergeCell ref="F46:F49"/>
    <mergeCell ref="D33:D45"/>
    <mergeCell ref="E33:E45"/>
    <mergeCell ref="F33:F45"/>
    <mergeCell ref="H46:H49"/>
    <mergeCell ref="H52:H58"/>
    <mergeCell ref="G46:G49"/>
    <mergeCell ref="F52:F58"/>
    <mergeCell ref="G52:G58"/>
    <mergeCell ref="A46:A49"/>
    <mergeCell ref="A52:A58"/>
    <mergeCell ref="C52:C58"/>
    <mergeCell ref="D52:D58"/>
    <mergeCell ref="E52:E5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 xml:space="preserve">&amp;RZałącznik nr 1 do SIWZ Folrmularz asortymentowo-cenowy  </oddHeader>
    <oddFooter>Strona &amp;P z &amp;N</oddFooter>
  </headerFooter>
  <rowBreaks count="5" manualBreakCount="5">
    <brk id="12" max="8" man="1"/>
    <brk id="29" max="8" man="1"/>
    <brk id="49" max="8" man="1"/>
    <brk id="63" max="8" man="1"/>
    <brk id="7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2016-05-02T11:05:09Z</cp:lastPrinted>
  <dcterms:created xsi:type="dcterms:W3CDTF">2014-09-08T07:13:19Z</dcterms:created>
  <dcterms:modified xsi:type="dcterms:W3CDTF">2016-05-11T12:45:12Z</dcterms:modified>
</cp:coreProperties>
</file>